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U713\Downloads\"/>
    </mc:Choice>
  </mc:AlternateContent>
  <xr:revisionPtr revIDLastSave="0" documentId="13_ncr:1_{3611E73D-5B9C-45F6-AC97-600737BBA35A}" xr6:coauthVersionLast="47" xr6:coauthVersionMax="47" xr10:uidLastSave="{00000000-0000-0000-0000-000000000000}"/>
  <workbookProtection lockStructure="1"/>
  <bookViews>
    <workbookView xWindow="-120" yWindow="-120" windowWidth="29040" windowHeight="15990" xr2:uid="{00000000-000D-0000-FFFF-FFFF00000000}"/>
  </bookViews>
  <sheets>
    <sheet name="Rev_Prix_Sal_Prix_Unitaires" sheetId="1" r:id="rId1"/>
    <sheet name="Rev_Prix_Sal_Régies" sheetId="3" r:id="rId2"/>
  </sheets>
  <definedNames>
    <definedName name="facteur" localSheetId="1">Rev_Prix_Sal_Régies!$K$45</definedName>
    <definedName name="facteur">Rev_Prix_Sal_Prix_Unitaires!$K$45</definedName>
    <definedName name="HT_factures" localSheetId="1">Rev_Prix_Sal_Régies!$D$55:$D$204</definedName>
    <definedName name="HT_factures">Rev_Prix_Sal_Prix_Unitaires!$D$55:$D$204</definedName>
    <definedName name="_xlnm.Print_Area" localSheetId="0">Rev_Prix_Sal_Prix_Unitaires!$A$7:$L$393</definedName>
    <definedName name="_xlnm.Print_Area" localSheetId="1">Rev_Prix_Sal_Régies!$A$7:$L$393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F68" i="1"/>
  <c r="K68" i="1" s="1"/>
  <c r="F69" i="1"/>
  <c r="K69" i="1" s="1"/>
  <c r="F70" i="1"/>
  <c r="K70" i="1" s="1"/>
  <c r="F71" i="1"/>
  <c r="K71" i="1" s="1"/>
  <c r="F72" i="1"/>
  <c r="K72" i="1" s="1"/>
  <c r="F73" i="1"/>
  <c r="K73" i="1" s="1"/>
  <c r="F74" i="1"/>
  <c r="K74" i="1" s="1"/>
  <c r="F75" i="1"/>
  <c r="K75" i="1" s="1"/>
  <c r="F76" i="1"/>
  <c r="K76" i="1" s="1"/>
  <c r="F77" i="1"/>
  <c r="K77" i="1" s="1"/>
  <c r="F78" i="1"/>
  <c r="K78" i="1" s="1"/>
  <c r="F79" i="1"/>
  <c r="K79" i="1" s="1"/>
  <c r="F80" i="1"/>
  <c r="K80" i="1" s="1"/>
  <c r="F81" i="1"/>
  <c r="K81" i="1" s="1"/>
  <c r="F82" i="1"/>
  <c r="K82" i="1" s="1"/>
  <c r="F83" i="1"/>
  <c r="K83" i="1" s="1"/>
  <c r="F84" i="1"/>
  <c r="K84" i="1" s="1"/>
  <c r="F85" i="1"/>
  <c r="K85" i="1" s="1"/>
  <c r="F86" i="1"/>
  <c r="K86" i="1" s="1"/>
  <c r="F87" i="1"/>
  <c r="K87" i="1" s="1"/>
  <c r="F88" i="1"/>
  <c r="K88" i="1" s="1"/>
  <c r="F89" i="1"/>
  <c r="K89" i="1" s="1"/>
  <c r="F90" i="1"/>
  <c r="K90" i="1" s="1"/>
  <c r="F91" i="1"/>
  <c r="K91" i="1" s="1"/>
  <c r="F92" i="1"/>
  <c r="K92" i="1" s="1"/>
  <c r="F93" i="1"/>
  <c r="K93" i="1" s="1"/>
  <c r="F94" i="1"/>
  <c r="K94" i="1" s="1"/>
  <c r="F95" i="1"/>
  <c r="K95" i="1" s="1"/>
  <c r="F96" i="1"/>
  <c r="K96" i="1" s="1"/>
  <c r="F97" i="1"/>
  <c r="K97" i="1" s="1"/>
  <c r="F98" i="1"/>
  <c r="K98" i="1" s="1"/>
  <c r="F99" i="1"/>
  <c r="K99" i="1" s="1"/>
  <c r="F100" i="1"/>
  <c r="K100" i="1" s="1"/>
  <c r="F101" i="1"/>
  <c r="K101" i="1" s="1"/>
  <c r="F102" i="1"/>
  <c r="K102" i="1" s="1"/>
  <c r="F103" i="1"/>
  <c r="K103" i="1" s="1"/>
  <c r="F104" i="1"/>
  <c r="K104" i="1" s="1"/>
  <c r="F105" i="1"/>
  <c r="K105" i="1" s="1"/>
  <c r="F106" i="1"/>
  <c r="K106" i="1" s="1"/>
  <c r="F107" i="1"/>
  <c r="K107" i="1" s="1"/>
  <c r="F108" i="1"/>
  <c r="K108" i="1" s="1"/>
  <c r="F109" i="1"/>
  <c r="K109" i="1" s="1"/>
  <c r="F110" i="1"/>
  <c r="K110" i="1" s="1"/>
  <c r="F111" i="1"/>
  <c r="K111" i="1" s="1"/>
  <c r="F112" i="1"/>
  <c r="K112" i="1" s="1"/>
  <c r="F113" i="1"/>
  <c r="K113" i="1" s="1"/>
  <c r="F114" i="1"/>
  <c r="K114" i="1" s="1"/>
  <c r="F115" i="1"/>
  <c r="K115" i="1" s="1"/>
  <c r="F116" i="1"/>
  <c r="K116" i="1" s="1"/>
  <c r="F117" i="1"/>
  <c r="K117" i="1" s="1"/>
  <c r="F118" i="1"/>
  <c r="K118" i="1" s="1"/>
  <c r="F119" i="1"/>
  <c r="K119" i="1" s="1"/>
  <c r="F120" i="1"/>
  <c r="K120" i="1" s="1"/>
  <c r="F121" i="1"/>
  <c r="K121" i="1" s="1"/>
  <c r="F122" i="1"/>
  <c r="K122" i="1" s="1"/>
  <c r="F123" i="1"/>
  <c r="K123" i="1" s="1"/>
  <c r="F124" i="1"/>
  <c r="K124" i="1" s="1"/>
  <c r="F125" i="1"/>
  <c r="K125" i="1" s="1"/>
  <c r="F126" i="1"/>
  <c r="K126" i="1" s="1"/>
  <c r="F127" i="1"/>
  <c r="K127" i="1" s="1"/>
  <c r="F128" i="1"/>
  <c r="K128" i="1" s="1"/>
  <c r="F129" i="1"/>
  <c r="K129" i="1" s="1"/>
  <c r="F130" i="1"/>
  <c r="K130" i="1" s="1"/>
  <c r="F131" i="1"/>
  <c r="K131" i="1" s="1"/>
  <c r="F132" i="1"/>
  <c r="K132" i="1" s="1"/>
  <c r="F133" i="1"/>
  <c r="K133" i="1" s="1"/>
  <c r="F134" i="1"/>
  <c r="K134" i="1" s="1"/>
  <c r="F135" i="1"/>
  <c r="K135" i="1" s="1"/>
  <c r="F136" i="1"/>
  <c r="K136" i="1" s="1"/>
  <c r="F137" i="1"/>
  <c r="K137" i="1" s="1"/>
  <c r="F138" i="1"/>
  <c r="K138" i="1" s="1"/>
  <c r="F139" i="1"/>
  <c r="K139" i="1" s="1"/>
  <c r="F140" i="1"/>
  <c r="K140" i="1" s="1"/>
  <c r="F141" i="1"/>
  <c r="K141" i="1" s="1"/>
  <c r="F142" i="1"/>
  <c r="K142" i="1" s="1"/>
  <c r="F143" i="1"/>
  <c r="K143" i="1" s="1"/>
  <c r="F144" i="1"/>
  <c r="K144" i="1" s="1"/>
  <c r="F145" i="1"/>
  <c r="K145" i="1" s="1"/>
  <c r="F146" i="1"/>
  <c r="K146" i="1" s="1"/>
  <c r="F147" i="1"/>
  <c r="K147" i="1" s="1"/>
  <c r="F148" i="1"/>
  <c r="K148" i="1" s="1"/>
  <c r="F149" i="1"/>
  <c r="K149" i="1" s="1"/>
  <c r="F150" i="1"/>
  <c r="K150" i="1" s="1"/>
  <c r="F151" i="1"/>
  <c r="K151" i="1" s="1"/>
  <c r="F152" i="1"/>
  <c r="K152" i="1" s="1"/>
  <c r="F153" i="1"/>
  <c r="K153" i="1" s="1"/>
  <c r="F154" i="1"/>
  <c r="K154" i="1" s="1"/>
  <c r="D336" i="1" s="1"/>
  <c r="F155" i="1"/>
  <c r="K155" i="1" s="1"/>
  <c r="D337" i="1" s="1"/>
  <c r="F156" i="1"/>
  <c r="K156" i="1" s="1"/>
  <c r="D338" i="1" s="1"/>
  <c r="F157" i="1"/>
  <c r="K157" i="1" s="1"/>
  <c r="D339" i="1" s="1"/>
  <c r="F158" i="1"/>
  <c r="K158" i="1" s="1"/>
  <c r="D340" i="1" s="1"/>
  <c r="F159" i="1"/>
  <c r="K159" i="1" s="1"/>
  <c r="D341" i="1" s="1"/>
  <c r="F160" i="1"/>
  <c r="K160" i="1" s="1"/>
  <c r="D342" i="1" s="1"/>
  <c r="F161" i="1"/>
  <c r="K161" i="1" s="1"/>
  <c r="D343" i="1" s="1"/>
  <c r="F162" i="1"/>
  <c r="K162" i="1" s="1"/>
  <c r="D344" i="1" s="1"/>
  <c r="F163" i="1"/>
  <c r="K163" i="1" s="1"/>
  <c r="D345" i="1" s="1"/>
  <c r="F164" i="1"/>
  <c r="K164" i="1" s="1"/>
  <c r="D346" i="1" s="1"/>
  <c r="F165" i="1"/>
  <c r="K165" i="1" s="1"/>
  <c r="D347" i="1" s="1"/>
  <c r="F166" i="1"/>
  <c r="K166" i="1" s="1"/>
  <c r="D348" i="1" s="1"/>
  <c r="F167" i="1"/>
  <c r="K167" i="1" s="1"/>
  <c r="D349" i="1" s="1"/>
  <c r="F168" i="1"/>
  <c r="K168" i="1" s="1"/>
  <c r="D350" i="1" s="1"/>
  <c r="F169" i="1"/>
  <c r="K169" i="1" s="1"/>
  <c r="D351" i="1" s="1"/>
  <c r="F170" i="1"/>
  <c r="K170" i="1" s="1"/>
  <c r="D352" i="1" s="1"/>
  <c r="F171" i="1"/>
  <c r="K171" i="1" s="1"/>
  <c r="D353" i="1" s="1"/>
  <c r="F172" i="1"/>
  <c r="K172" i="1" s="1"/>
  <c r="D354" i="1" s="1"/>
  <c r="F173" i="1"/>
  <c r="K173" i="1" s="1"/>
  <c r="D355" i="1" s="1"/>
  <c r="F174" i="1"/>
  <c r="K174" i="1" s="1"/>
  <c r="D356" i="1" s="1"/>
  <c r="F175" i="1"/>
  <c r="K175" i="1" s="1"/>
  <c r="D357" i="1" s="1"/>
  <c r="F176" i="1"/>
  <c r="K176" i="1" s="1"/>
  <c r="D358" i="1" s="1"/>
  <c r="F177" i="1"/>
  <c r="K177" i="1" s="1"/>
  <c r="D359" i="1" s="1"/>
  <c r="F178" i="1"/>
  <c r="K178" i="1" s="1"/>
  <c r="D360" i="1" s="1"/>
  <c r="F179" i="1"/>
  <c r="K179" i="1" s="1"/>
  <c r="D361" i="1" s="1"/>
  <c r="F180" i="1"/>
  <c r="K180" i="1" s="1"/>
  <c r="D362" i="1" s="1"/>
  <c r="F181" i="1"/>
  <c r="K181" i="1" s="1"/>
  <c r="D363" i="1" s="1"/>
  <c r="F182" i="1"/>
  <c r="K182" i="1" s="1"/>
  <c r="D364" i="1" s="1"/>
  <c r="F183" i="1"/>
  <c r="K183" i="1" s="1"/>
  <c r="D365" i="1" s="1"/>
  <c r="F184" i="1"/>
  <c r="K184" i="1" s="1"/>
  <c r="D366" i="1" s="1"/>
  <c r="F185" i="1"/>
  <c r="K185" i="1" s="1"/>
  <c r="D367" i="1" s="1"/>
  <c r="F186" i="1"/>
  <c r="K186" i="1" s="1"/>
  <c r="D368" i="1" s="1"/>
  <c r="F187" i="1"/>
  <c r="K187" i="1" s="1"/>
  <c r="D369" i="1" s="1"/>
  <c r="F188" i="1"/>
  <c r="K188" i="1" s="1"/>
  <c r="D370" i="1" s="1"/>
  <c r="F189" i="1"/>
  <c r="K189" i="1" s="1"/>
  <c r="D371" i="1" s="1"/>
  <c r="F190" i="1"/>
  <c r="K190" i="1" s="1"/>
  <c r="D372" i="1" s="1"/>
  <c r="F191" i="1"/>
  <c r="K191" i="1" s="1"/>
  <c r="D373" i="1" s="1"/>
  <c r="F192" i="1"/>
  <c r="K192" i="1" s="1"/>
  <c r="D374" i="1" s="1"/>
  <c r="F193" i="1"/>
  <c r="K193" i="1" s="1"/>
  <c r="D375" i="1" s="1"/>
  <c r="F194" i="1"/>
  <c r="K194" i="1" s="1"/>
  <c r="D376" i="1" s="1"/>
  <c r="F195" i="1"/>
  <c r="K195" i="1" s="1"/>
  <c r="D377" i="1" s="1"/>
  <c r="F196" i="1"/>
  <c r="K196" i="1" s="1"/>
  <c r="D378" i="1" s="1"/>
  <c r="F197" i="1"/>
  <c r="K197" i="1" s="1"/>
  <c r="D379" i="1" s="1"/>
  <c r="F198" i="1"/>
  <c r="K198" i="1" s="1"/>
  <c r="D380" i="1" s="1"/>
  <c r="F199" i="1"/>
  <c r="K199" i="1" s="1"/>
  <c r="D381" i="1" s="1"/>
  <c r="F200" i="1"/>
  <c r="K200" i="1" s="1"/>
  <c r="D382" i="1" s="1"/>
  <c r="F201" i="1"/>
  <c r="K201" i="1" s="1"/>
  <c r="D383" i="1" s="1"/>
  <c r="F202" i="1"/>
  <c r="K202" i="1" s="1"/>
  <c r="D384" i="1" s="1"/>
  <c r="F203" i="1"/>
  <c r="K203" i="1" s="1"/>
  <c r="D385" i="1" s="1"/>
  <c r="F204" i="1"/>
  <c r="K204" i="1" s="1"/>
  <c r="D386" i="1" s="1"/>
  <c r="A336" i="1"/>
  <c r="B336" i="1"/>
  <c r="H336" i="1" s="1"/>
  <c r="A337" i="1"/>
  <c r="B337" i="1"/>
  <c r="H337" i="1" s="1"/>
  <c r="A338" i="1"/>
  <c r="B338" i="1"/>
  <c r="H338" i="1" s="1"/>
  <c r="A339" i="1"/>
  <c r="B339" i="1"/>
  <c r="H339" i="1" s="1"/>
  <c r="A340" i="1"/>
  <c r="B340" i="1"/>
  <c r="H340" i="1" s="1"/>
  <c r="A341" i="1"/>
  <c r="B341" i="1"/>
  <c r="H341" i="1" s="1"/>
  <c r="A342" i="1"/>
  <c r="B342" i="1"/>
  <c r="H342" i="1" s="1"/>
  <c r="A343" i="1"/>
  <c r="B343" i="1"/>
  <c r="H343" i="1" s="1"/>
  <c r="A344" i="1"/>
  <c r="B344" i="1"/>
  <c r="H344" i="1" s="1"/>
  <c r="A345" i="1"/>
  <c r="B345" i="1"/>
  <c r="H345" i="1" s="1"/>
  <c r="A346" i="1"/>
  <c r="B346" i="1"/>
  <c r="H346" i="1" s="1"/>
  <c r="A347" i="1"/>
  <c r="B347" i="1"/>
  <c r="H347" i="1" s="1"/>
  <c r="A348" i="1"/>
  <c r="B348" i="1"/>
  <c r="H348" i="1" s="1"/>
  <c r="A349" i="1"/>
  <c r="B349" i="1"/>
  <c r="H349" i="1" s="1"/>
  <c r="A350" i="1"/>
  <c r="B350" i="1"/>
  <c r="H350" i="1" s="1"/>
  <c r="A351" i="1"/>
  <c r="B351" i="1"/>
  <c r="H351" i="1" s="1"/>
  <c r="A352" i="1"/>
  <c r="B352" i="1"/>
  <c r="H352" i="1" s="1"/>
  <c r="A353" i="1"/>
  <c r="B353" i="1"/>
  <c r="H353" i="1" s="1"/>
  <c r="A354" i="1"/>
  <c r="B354" i="1"/>
  <c r="H354" i="1" s="1"/>
  <c r="A355" i="1"/>
  <c r="B355" i="1"/>
  <c r="H355" i="1" s="1"/>
  <c r="A356" i="1"/>
  <c r="B356" i="1"/>
  <c r="H356" i="1" s="1"/>
  <c r="A357" i="1"/>
  <c r="B357" i="1"/>
  <c r="H357" i="1" s="1"/>
  <c r="A358" i="1"/>
  <c r="B358" i="1"/>
  <c r="H358" i="1" s="1"/>
  <c r="A359" i="1"/>
  <c r="B359" i="1"/>
  <c r="H359" i="1" s="1"/>
  <c r="A360" i="1"/>
  <c r="B360" i="1"/>
  <c r="H360" i="1" s="1"/>
  <c r="A361" i="1"/>
  <c r="B361" i="1"/>
  <c r="H361" i="1" s="1"/>
  <c r="A362" i="1"/>
  <c r="B362" i="1"/>
  <c r="H362" i="1" s="1"/>
  <c r="A363" i="1"/>
  <c r="B363" i="1"/>
  <c r="H363" i="1" s="1"/>
  <c r="A364" i="1"/>
  <c r="B364" i="1"/>
  <c r="H364" i="1" s="1"/>
  <c r="A365" i="1"/>
  <c r="B365" i="1"/>
  <c r="H365" i="1" s="1"/>
  <c r="A366" i="1"/>
  <c r="B366" i="1"/>
  <c r="H366" i="1" s="1"/>
  <c r="A367" i="1"/>
  <c r="B367" i="1"/>
  <c r="H367" i="1" s="1"/>
  <c r="A368" i="1"/>
  <c r="B368" i="1"/>
  <c r="H368" i="1" s="1"/>
  <c r="A369" i="1"/>
  <c r="B369" i="1"/>
  <c r="H369" i="1" s="1"/>
  <c r="A370" i="1"/>
  <c r="B370" i="1"/>
  <c r="H370" i="1" s="1"/>
  <c r="A371" i="1"/>
  <c r="B371" i="1"/>
  <c r="H371" i="1" s="1"/>
  <c r="A372" i="1"/>
  <c r="B372" i="1"/>
  <c r="H372" i="1" s="1"/>
  <c r="A373" i="1"/>
  <c r="B373" i="1"/>
  <c r="H373" i="1" s="1"/>
  <c r="A374" i="1"/>
  <c r="B374" i="1"/>
  <c r="H374" i="1" s="1"/>
  <c r="A375" i="1"/>
  <c r="B375" i="1"/>
  <c r="H375" i="1" s="1"/>
  <c r="A376" i="1"/>
  <c r="B376" i="1"/>
  <c r="H376" i="1" s="1"/>
  <c r="A377" i="1"/>
  <c r="B377" i="1"/>
  <c r="H377" i="1" s="1"/>
  <c r="A378" i="1"/>
  <c r="B378" i="1"/>
  <c r="H378" i="1" s="1"/>
  <c r="A379" i="1"/>
  <c r="B379" i="1"/>
  <c r="H379" i="1" s="1"/>
  <c r="A380" i="1"/>
  <c r="B380" i="1"/>
  <c r="H380" i="1" s="1"/>
  <c r="A381" i="1"/>
  <c r="B381" i="1"/>
  <c r="H381" i="1" s="1"/>
  <c r="A382" i="1"/>
  <c r="B382" i="1"/>
  <c r="H382" i="1" s="1"/>
  <c r="A383" i="1"/>
  <c r="B383" i="1"/>
  <c r="H383" i="1" s="1"/>
  <c r="A384" i="1"/>
  <c r="B384" i="1"/>
  <c r="H384" i="1" s="1"/>
  <c r="A385" i="1"/>
  <c r="B385" i="1"/>
  <c r="H385" i="1" s="1"/>
  <c r="A386" i="1"/>
  <c r="B386" i="1"/>
  <c r="H386" i="1" s="1"/>
  <c r="A153" i="3"/>
  <c r="A335" i="3" s="1"/>
  <c r="B153" i="3"/>
  <c r="F153" i="3" s="1"/>
  <c r="K153" i="3" s="1"/>
  <c r="D335" i="3" s="1"/>
  <c r="A154" i="3"/>
  <c r="A336" i="3" s="1"/>
  <c r="B154" i="3"/>
  <c r="A155" i="3"/>
  <c r="A337" i="3" s="1"/>
  <c r="B155" i="3"/>
  <c r="F155" i="3" s="1"/>
  <c r="K155" i="3" s="1"/>
  <c r="D337" i="3" s="1"/>
  <c r="A156" i="3"/>
  <c r="A338" i="3" s="1"/>
  <c r="B156" i="3"/>
  <c r="A157" i="3"/>
  <c r="A339" i="3" s="1"/>
  <c r="B157" i="3"/>
  <c r="B339" i="3" s="1"/>
  <c r="H339" i="3" s="1"/>
  <c r="A158" i="3"/>
  <c r="A340" i="3" s="1"/>
  <c r="B158" i="3"/>
  <c r="A159" i="3"/>
  <c r="A341" i="3" s="1"/>
  <c r="B159" i="3"/>
  <c r="A160" i="3"/>
  <c r="A342" i="3" s="1"/>
  <c r="B160" i="3"/>
  <c r="A161" i="3"/>
  <c r="A343" i="3" s="1"/>
  <c r="B161" i="3"/>
  <c r="F161" i="3" s="1"/>
  <c r="K161" i="3" s="1"/>
  <c r="D343" i="3" s="1"/>
  <c r="A162" i="3"/>
  <c r="A344" i="3" s="1"/>
  <c r="B162" i="3"/>
  <c r="A163" i="3"/>
  <c r="A345" i="3" s="1"/>
  <c r="B163" i="3"/>
  <c r="F163" i="3" s="1"/>
  <c r="K163" i="3" s="1"/>
  <c r="D345" i="3" s="1"/>
  <c r="A164" i="3"/>
  <c r="A346" i="3" s="1"/>
  <c r="B164" i="3"/>
  <c r="A165" i="3"/>
  <c r="A347" i="3" s="1"/>
  <c r="B165" i="3"/>
  <c r="A166" i="3"/>
  <c r="A348" i="3" s="1"/>
  <c r="B166" i="3"/>
  <c r="B348" i="3" s="1"/>
  <c r="H348" i="3" s="1"/>
  <c r="A167" i="3"/>
  <c r="A349" i="3" s="1"/>
  <c r="B167" i="3"/>
  <c r="A168" i="3"/>
  <c r="A350" i="3" s="1"/>
  <c r="B168" i="3"/>
  <c r="A169" i="3"/>
  <c r="A351" i="3" s="1"/>
  <c r="B169" i="3"/>
  <c r="F169" i="3" s="1"/>
  <c r="K169" i="3" s="1"/>
  <c r="D351" i="3" s="1"/>
  <c r="A170" i="3"/>
  <c r="A352" i="3" s="1"/>
  <c r="B170" i="3"/>
  <c r="A171" i="3"/>
  <c r="A353" i="3" s="1"/>
  <c r="B171" i="3"/>
  <c r="F171" i="3" s="1"/>
  <c r="K171" i="3" s="1"/>
  <c r="D353" i="3" s="1"/>
  <c r="A172" i="3"/>
  <c r="A354" i="3" s="1"/>
  <c r="B172" i="3"/>
  <c r="A173" i="3"/>
  <c r="A355" i="3" s="1"/>
  <c r="B173" i="3"/>
  <c r="A174" i="3"/>
  <c r="A356" i="3" s="1"/>
  <c r="B174" i="3"/>
  <c r="A175" i="3"/>
  <c r="A357" i="3" s="1"/>
  <c r="B175" i="3"/>
  <c r="A176" i="3"/>
  <c r="A358" i="3" s="1"/>
  <c r="B176" i="3"/>
  <c r="A177" i="3"/>
  <c r="A359" i="3" s="1"/>
  <c r="B177" i="3"/>
  <c r="F177" i="3" s="1"/>
  <c r="K177" i="3" s="1"/>
  <c r="D359" i="3" s="1"/>
  <c r="A178" i="3"/>
  <c r="A360" i="3" s="1"/>
  <c r="B178" i="3"/>
  <c r="B360" i="3" s="1"/>
  <c r="H360" i="3" s="1"/>
  <c r="A179" i="3"/>
  <c r="A361" i="3" s="1"/>
  <c r="B179" i="3"/>
  <c r="F179" i="3" s="1"/>
  <c r="K179" i="3" s="1"/>
  <c r="D361" i="3" s="1"/>
  <c r="A180" i="3"/>
  <c r="A362" i="3" s="1"/>
  <c r="B180" i="3"/>
  <c r="A181" i="3"/>
  <c r="A363" i="3" s="1"/>
  <c r="B181" i="3"/>
  <c r="A182" i="3"/>
  <c r="A364" i="3" s="1"/>
  <c r="B182" i="3"/>
  <c r="F182" i="3" s="1"/>
  <c r="K182" i="3" s="1"/>
  <c r="D364" i="3" s="1"/>
  <c r="A183" i="3"/>
  <c r="A365" i="3" s="1"/>
  <c r="B183" i="3"/>
  <c r="A184" i="3"/>
  <c r="A366" i="3" s="1"/>
  <c r="B184" i="3"/>
  <c r="F184" i="3" s="1"/>
  <c r="K184" i="3" s="1"/>
  <c r="D366" i="3" s="1"/>
  <c r="A185" i="3"/>
  <c r="A367" i="3" s="1"/>
  <c r="B185" i="3"/>
  <c r="A186" i="3"/>
  <c r="A368" i="3" s="1"/>
  <c r="B186" i="3"/>
  <c r="F186" i="3" s="1"/>
  <c r="K186" i="3" s="1"/>
  <c r="D368" i="3" s="1"/>
  <c r="A187" i="3"/>
  <c r="A369" i="3" s="1"/>
  <c r="B187" i="3"/>
  <c r="A188" i="3"/>
  <c r="A370" i="3" s="1"/>
  <c r="B188" i="3"/>
  <c r="F188" i="3" s="1"/>
  <c r="K188" i="3" s="1"/>
  <c r="D370" i="3" s="1"/>
  <c r="A189" i="3"/>
  <c r="A371" i="3" s="1"/>
  <c r="B189" i="3"/>
  <c r="A190" i="3"/>
  <c r="A372" i="3" s="1"/>
  <c r="B190" i="3"/>
  <c r="F190" i="3" s="1"/>
  <c r="K190" i="3" s="1"/>
  <c r="D372" i="3" s="1"/>
  <c r="A191" i="3"/>
  <c r="A373" i="3" s="1"/>
  <c r="B191" i="3"/>
  <c r="F191" i="3" s="1"/>
  <c r="K191" i="3" s="1"/>
  <c r="D373" i="3" s="1"/>
  <c r="A192" i="3"/>
  <c r="A374" i="3" s="1"/>
  <c r="B192" i="3"/>
  <c r="F192" i="3" s="1"/>
  <c r="K192" i="3" s="1"/>
  <c r="D374" i="3" s="1"/>
  <c r="A193" i="3"/>
  <c r="A375" i="3" s="1"/>
  <c r="B193" i="3"/>
  <c r="F193" i="3" s="1"/>
  <c r="K193" i="3" s="1"/>
  <c r="D375" i="3" s="1"/>
  <c r="A194" i="3"/>
  <c r="A376" i="3" s="1"/>
  <c r="B194" i="3"/>
  <c r="F194" i="3" s="1"/>
  <c r="K194" i="3" s="1"/>
  <c r="D376" i="3" s="1"/>
  <c r="A195" i="3"/>
  <c r="A377" i="3" s="1"/>
  <c r="B195" i="3"/>
  <c r="F195" i="3" s="1"/>
  <c r="K195" i="3" s="1"/>
  <c r="D377" i="3" s="1"/>
  <c r="A196" i="3"/>
  <c r="A378" i="3" s="1"/>
  <c r="B196" i="3"/>
  <c r="F196" i="3" s="1"/>
  <c r="K196" i="3" s="1"/>
  <c r="D378" i="3" s="1"/>
  <c r="A197" i="3"/>
  <c r="A379" i="3" s="1"/>
  <c r="B197" i="3"/>
  <c r="F197" i="3" s="1"/>
  <c r="K197" i="3" s="1"/>
  <c r="D379" i="3" s="1"/>
  <c r="A198" i="3"/>
  <c r="A380" i="3" s="1"/>
  <c r="B198" i="3"/>
  <c r="F198" i="3" s="1"/>
  <c r="K198" i="3" s="1"/>
  <c r="D380" i="3" s="1"/>
  <c r="A199" i="3"/>
  <c r="A381" i="3" s="1"/>
  <c r="B199" i="3"/>
  <c r="B381" i="3" s="1"/>
  <c r="H381" i="3" s="1"/>
  <c r="A200" i="3"/>
  <c r="A382" i="3" s="1"/>
  <c r="B200" i="3"/>
  <c r="F200" i="3" s="1"/>
  <c r="K200" i="3" s="1"/>
  <c r="D382" i="3" s="1"/>
  <c r="A201" i="3"/>
  <c r="A383" i="3" s="1"/>
  <c r="B201" i="3"/>
  <c r="F201" i="3" s="1"/>
  <c r="K201" i="3" s="1"/>
  <c r="D383" i="3" s="1"/>
  <c r="A202" i="3"/>
  <c r="A384" i="3" s="1"/>
  <c r="B202" i="3"/>
  <c r="F202" i="3" s="1"/>
  <c r="K202" i="3" s="1"/>
  <c r="D384" i="3" s="1"/>
  <c r="A203" i="3"/>
  <c r="A385" i="3" s="1"/>
  <c r="B203" i="3"/>
  <c r="F203" i="3" s="1"/>
  <c r="K203" i="3" s="1"/>
  <c r="D385" i="3" s="1"/>
  <c r="A204" i="3"/>
  <c r="A386" i="3" s="1"/>
  <c r="B204" i="3"/>
  <c r="F204" i="3" s="1"/>
  <c r="K204" i="3" s="1"/>
  <c r="D386" i="3" s="1"/>
  <c r="B343" i="3" l="1"/>
  <c r="H343" i="3" s="1"/>
  <c r="B379" i="3"/>
  <c r="H379" i="3" s="1"/>
  <c r="B377" i="3"/>
  <c r="H377" i="3" s="1"/>
  <c r="B335" i="3"/>
  <c r="H335" i="3" s="1"/>
  <c r="B353" i="3"/>
  <c r="H353" i="3" s="1"/>
  <c r="B385" i="3"/>
  <c r="H385" i="3" s="1"/>
  <c r="B345" i="3"/>
  <c r="H345" i="3" s="1"/>
  <c r="F157" i="3"/>
  <c r="K157" i="3" s="1"/>
  <c r="D339" i="3" s="1"/>
  <c r="F176" i="3"/>
  <c r="K176" i="3" s="1"/>
  <c r="D358" i="3" s="1"/>
  <c r="B358" i="3"/>
  <c r="H358" i="3" s="1"/>
  <c r="F170" i="3"/>
  <c r="K170" i="3" s="1"/>
  <c r="D352" i="3" s="1"/>
  <c r="B352" i="3"/>
  <c r="H352" i="3" s="1"/>
  <c r="B344" i="3"/>
  <c r="H344" i="3" s="1"/>
  <c r="F162" i="3"/>
  <c r="K162" i="3" s="1"/>
  <c r="D344" i="3" s="1"/>
  <c r="F199" i="3"/>
  <c r="K199" i="3" s="1"/>
  <c r="D381" i="3" s="1"/>
  <c r="F180" i="3"/>
  <c r="K180" i="3" s="1"/>
  <c r="D362" i="3" s="1"/>
  <c r="B362" i="3"/>
  <c r="H362" i="3" s="1"/>
  <c r="F172" i="3"/>
  <c r="K172" i="3" s="1"/>
  <c r="D354" i="3" s="1"/>
  <c r="B354" i="3"/>
  <c r="H354" i="3" s="1"/>
  <c r="F164" i="3"/>
  <c r="K164" i="3" s="1"/>
  <c r="D346" i="3" s="1"/>
  <c r="B346" i="3"/>
  <c r="H346" i="3" s="1"/>
  <c r="B338" i="3"/>
  <c r="H338" i="3" s="1"/>
  <c r="F156" i="3"/>
  <c r="K156" i="3" s="1"/>
  <c r="D338" i="3" s="1"/>
  <c r="B376" i="3"/>
  <c r="H376" i="3" s="1"/>
  <c r="B370" i="3"/>
  <c r="H370" i="3" s="1"/>
  <c r="B366" i="3"/>
  <c r="H366" i="3" s="1"/>
  <c r="F189" i="3"/>
  <c r="K189" i="3" s="1"/>
  <c r="D371" i="3" s="1"/>
  <c r="B371" i="3"/>
  <c r="H371" i="3" s="1"/>
  <c r="F187" i="3"/>
  <c r="K187" i="3" s="1"/>
  <c r="D369" i="3" s="1"/>
  <c r="B369" i="3"/>
  <c r="H369" i="3" s="1"/>
  <c r="F185" i="3"/>
  <c r="K185" i="3" s="1"/>
  <c r="D367" i="3" s="1"/>
  <c r="B367" i="3"/>
  <c r="H367" i="3" s="1"/>
  <c r="F183" i="3"/>
  <c r="K183" i="3" s="1"/>
  <c r="D365" i="3" s="1"/>
  <c r="B365" i="3"/>
  <c r="H365" i="3" s="1"/>
  <c r="F181" i="3"/>
  <c r="K181" i="3" s="1"/>
  <c r="D363" i="3" s="1"/>
  <c r="B363" i="3"/>
  <c r="H363" i="3" s="1"/>
  <c r="F175" i="3"/>
  <c r="K175" i="3" s="1"/>
  <c r="D357" i="3" s="1"/>
  <c r="B357" i="3"/>
  <c r="H357" i="3" s="1"/>
  <c r="F173" i="3"/>
  <c r="K173" i="3" s="1"/>
  <c r="D355" i="3" s="1"/>
  <c r="B355" i="3"/>
  <c r="H355" i="3" s="1"/>
  <c r="F167" i="3"/>
  <c r="K167" i="3" s="1"/>
  <c r="D349" i="3" s="1"/>
  <c r="B349" i="3"/>
  <c r="H349" i="3" s="1"/>
  <c r="F165" i="3"/>
  <c r="K165" i="3" s="1"/>
  <c r="D347" i="3" s="1"/>
  <c r="B347" i="3"/>
  <c r="H347" i="3" s="1"/>
  <c r="F159" i="3"/>
  <c r="K159" i="3" s="1"/>
  <c r="D341" i="3" s="1"/>
  <c r="B341" i="3"/>
  <c r="H341" i="3" s="1"/>
  <c r="B386" i="3"/>
  <c r="H386" i="3" s="1"/>
  <c r="B378" i="3"/>
  <c r="H378" i="3" s="1"/>
  <c r="B373" i="3"/>
  <c r="H373" i="3" s="1"/>
  <c r="B361" i="3"/>
  <c r="H361" i="3" s="1"/>
  <c r="B351" i="3"/>
  <c r="H351" i="3" s="1"/>
  <c r="F174" i="3"/>
  <c r="K174" i="3" s="1"/>
  <c r="D356" i="3" s="1"/>
  <c r="B356" i="3"/>
  <c r="H356" i="3" s="1"/>
  <c r="B350" i="3"/>
  <c r="H350" i="3" s="1"/>
  <c r="F168" i="3"/>
  <c r="K168" i="3" s="1"/>
  <c r="D350" i="3" s="1"/>
  <c r="F160" i="3"/>
  <c r="K160" i="3" s="1"/>
  <c r="D342" i="3" s="1"/>
  <c r="B342" i="3"/>
  <c r="H342" i="3" s="1"/>
  <c r="B384" i="3"/>
  <c r="H384" i="3" s="1"/>
  <c r="B383" i="3"/>
  <c r="H383" i="3" s="1"/>
  <c r="B380" i="3"/>
  <c r="H380" i="3" s="1"/>
  <c r="B375" i="3"/>
  <c r="H375" i="3" s="1"/>
  <c r="B372" i="3"/>
  <c r="H372" i="3" s="1"/>
  <c r="B368" i="3"/>
  <c r="H368" i="3" s="1"/>
  <c r="B364" i="3"/>
  <c r="H364" i="3" s="1"/>
  <c r="B359" i="3"/>
  <c r="H359" i="3" s="1"/>
  <c r="B337" i="3"/>
  <c r="H337" i="3" s="1"/>
  <c r="F178" i="3"/>
  <c r="K178" i="3" s="1"/>
  <c r="D360" i="3" s="1"/>
  <c r="F158" i="3"/>
  <c r="K158" i="3" s="1"/>
  <c r="D340" i="3" s="1"/>
  <c r="B340" i="3"/>
  <c r="H340" i="3" s="1"/>
  <c r="F154" i="3"/>
  <c r="K154" i="3" s="1"/>
  <c r="D336" i="3" s="1"/>
  <c r="B336" i="3"/>
  <c r="H336" i="3" s="1"/>
  <c r="B382" i="3"/>
  <c r="H382" i="3" s="1"/>
  <c r="B374" i="3"/>
  <c r="H374" i="3" s="1"/>
  <c r="F166" i="3"/>
  <c r="K166" i="3" s="1"/>
  <c r="D348" i="3" s="1"/>
  <c r="K227" i="3"/>
  <c r="H227" i="3"/>
  <c r="D220" i="3"/>
  <c r="D221" i="3"/>
  <c r="D222" i="3"/>
  <c r="D223" i="3"/>
  <c r="D224" i="3"/>
  <c r="D225" i="3"/>
  <c r="D226" i="3"/>
  <c r="D227" i="3"/>
  <c r="D216" i="3"/>
  <c r="D217" i="3"/>
  <c r="D218" i="3"/>
  <c r="D219" i="3"/>
  <c r="F216" i="3"/>
  <c r="F217" i="3"/>
  <c r="F218" i="3"/>
  <c r="F220" i="3"/>
  <c r="F221" i="3"/>
  <c r="F222" i="3"/>
  <c r="F223" i="3"/>
  <c r="F224" i="3"/>
  <c r="F225" i="3"/>
  <c r="F226" i="3"/>
  <c r="F227" i="3"/>
  <c r="A55" i="3"/>
  <c r="B55" i="3"/>
  <c r="A56" i="3"/>
  <c r="A238" i="3" s="1"/>
  <c r="B56" i="3"/>
  <c r="B238" i="3" s="1"/>
  <c r="A57" i="3"/>
  <c r="A239" i="3" s="1"/>
  <c r="B57" i="3"/>
  <c r="B239" i="3" s="1"/>
  <c r="A58" i="3"/>
  <c r="A240" i="3" s="1"/>
  <c r="B58" i="3"/>
  <c r="B240" i="3" s="1"/>
  <c r="A59" i="3"/>
  <c r="A241" i="3" s="1"/>
  <c r="B59" i="3"/>
  <c r="B241" i="3" s="1"/>
  <c r="A60" i="3"/>
  <c r="A242" i="3" s="1"/>
  <c r="B60" i="3"/>
  <c r="B242" i="3" s="1"/>
  <c r="A61" i="3"/>
  <c r="A243" i="3" s="1"/>
  <c r="B61" i="3"/>
  <c r="B243" i="3" s="1"/>
  <c r="A62" i="3"/>
  <c r="A244" i="3" s="1"/>
  <c r="B62" i="3"/>
  <c r="B244" i="3" s="1"/>
  <c r="A63" i="3"/>
  <c r="A245" i="3" s="1"/>
  <c r="B63" i="3"/>
  <c r="B245" i="3" s="1"/>
  <c r="A64" i="3"/>
  <c r="A246" i="3" s="1"/>
  <c r="B64" i="3"/>
  <c r="B246" i="3" s="1"/>
  <c r="A65" i="3"/>
  <c r="A247" i="3" s="1"/>
  <c r="B65" i="3"/>
  <c r="B247" i="3" s="1"/>
  <c r="A66" i="3"/>
  <c r="A248" i="3" s="1"/>
  <c r="B66" i="3"/>
  <c r="B248" i="3" s="1"/>
  <c r="A67" i="3"/>
  <c r="A249" i="3" s="1"/>
  <c r="B67" i="3"/>
  <c r="B249" i="3" s="1"/>
  <c r="A68" i="3"/>
  <c r="A250" i="3" s="1"/>
  <c r="B68" i="3"/>
  <c r="B250" i="3" s="1"/>
  <c r="A69" i="3"/>
  <c r="A251" i="3" s="1"/>
  <c r="B69" i="3"/>
  <c r="B251" i="3" s="1"/>
  <c r="A70" i="3"/>
  <c r="A252" i="3" s="1"/>
  <c r="B70" i="3"/>
  <c r="B252" i="3" s="1"/>
  <c r="A97" i="3"/>
  <c r="A279" i="3" s="1"/>
  <c r="B97" i="3"/>
  <c r="B279" i="3" s="1"/>
  <c r="A98" i="3"/>
  <c r="A280" i="3" s="1"/>
  <c r="B98" i="3"/>
  <c r="B280" i="3" s="1"/>
  <c r="A99" i="3"/>
  <c r="A281" i="3" s="1"/>
  <c r="B99" i="3"/>
  <c r="B281" i="3" s="1"/>
  <c r="A100" i="3"/>
  <c r="A282" i="3" s="1"/>
  <c r="B100" i="3"/>
  <c r="B282" i="3" s="1"/>
  <c r="A101" i="3"/>
  <c r="A283" i="3" s="1"/>
  <c r="B101" i="3"/>
  <c r="B283" i="3" s="1"/>
  <c r="A102" i="3"/>
  <c r="A284" i="3" s="1"/>
  <c r="B102" i="3"/>
  <c r="B284" i="3" s="1"/>
  <c r="A103" i="3"/>
  <c r="A285" i="3" s="1"/>
  <c r="B103" i="3"/>
  <c r="B285" i="3" s="1"/>
  <c r="A104" i="3"/>
  <c r="A286" i="3" s="1"/>
  <c r="B104" i="3"/>
  <c r="B286" i="3" s="1"/>
  <c r="A105" i="3"/>
  <c r="A287" i="3" s="1"/>
  <c r="B105" i="3"/>
  <c r="B287" i="3" s="1"/>
  <c r="A106" i="3"/>
  <c r="A288" i="3" s="1"/>
  <c r="B106" i="3"/>
  <c r="B288" i="3" s="1"/>
  <c r="A107" i="3"/>
  <c r="A289" i="3" s="1"/>
  <c r="B107" i="3"/>
  <c r="A108" i="3"/>
  <c r="A290" i="3" s="1"/>
  <c r="B108" i="3"/>
  <c r="A109" i="3"/>
  <c r="A291" i="3" s="1"/>
  <c r="B109" i="3"/>
  <c r="A110" i="3"/>
  <c r="A292" i="3" s="1"/>
  <c r="B110" i="3"/>
  <c r="B292" i="3" s="1"/>
  <c r="A111" i="3"/>
  <c r="A293" i="3" s="1"/>
  <c r="B111" i="3"/>
  <c r="B293" i="3" s="1"/>
  <c r="A112" i="3"/>
  <c r="A294" i="3" s="1"/>
  <c r="B112" i="3"/>
  <c r="B294" i="3" s="1"/>
  <c r="A113" i="3"/>
  <c r="A295" i="3" s="1"/>
  <c r="B113" i="3"/>
  <c r="B295" i="3" s="1"/>
  <c r="A114" i="3"/>
  <c r="A296" i="3" s="1"/>
  <c r="B114" i="3"/>
  <c r="A115" i="3"/>
  <c r="A297" i="3" s="1"/>
  <c r="B115" i="3"/>
  <c r="A116" i="3"/>
  <c r="A298" i="3" s="1"/>
  <c r="B116" i="3"/>
  <c r="A117" i="3"/>
  <c r="A299" i="3" s="1"/>
  <c r="B117" i="3"/>
  <c r="B299" i="3" s="1"/>
  <c r="A118" i="3"/>
  <c r="A300" i="3" s="1"/>
  <c r="B118" i="3"/>
  <c r="B300" i="3" s="1"/>
  <c r="A119" i="3"/>
  <c r="A301" i="3" s="1"/>
  <c r="B119" i="3"/>
  <c r="B301" i="3" s="1"/>
  <c r="A120" i="3"/>
  <c r="A302" i="3" s="1"/>
  <c r="B120" i="3"/>
  <c r="B302" i="3" s="1"/>
  <c r="A121" i="3"/>
  <c r="A303" i="3" s="1"/>
  <c r="B121" i="3"/>
  <c r="A122" i="3"/>
  <c r="A304" i="3" s="1"/>
  <c r="B122" i="3"/>
  <c r="A123" i="3"/>
  <c r="A305" i="3" s="1"/>
  <c r="B123" i="3"/>
  <c r="B305" i="3" s="1"/>
  <c r="A124" i="3"/>
  <c r="A306" i="3" s="1"/>
  <c r="B124" i="3"/>
  <c r="A125" i="3"/>
  <c r="A307" i="3" s="1"/>
  <c r="B125" i="3"/>
  <c r="B307" i="3" s="1"/>
  <c r="A126" i="3"/>
  <c r="A308" i="3" s="1"/>
  <c r="B126" i="3"/>
  <c r="B308" i="3" s="1"/>
  <c r="A127" i="3"/>
  <c r="A309" i="3" s="1"/>
  <c r="B127" i="3"/>
  <c r="B309" i="3" s="1"/>
  <c r="A128" i="3"/>
  <c r="A310" i="3" s="1"/>
  <c r="B128" i="3"/>
  <c r="A129" i="3"/>
  <c r="A311" i="3" s="1"/>
  <c r="B129" i="3"/>
  <c r="A130" i="3"/>
  <c r="A312" i="3" s="1"/>
  <c r="B130" i="3"/>
  <c r="A131" i="3"/>
  <c r="A313" i="3" s="1"/>
  <c r="B131" i="3"/>
  <c r="A132" i="3"/>
  <c r="A314" i="3" s="1"/>
  <c r="B132" i="3"/>
  <c r="A133" i="3"/>
  <c r="A315" i="3" s="1"/>
  <c r="B133" i="3"/>
  <c r="A134" i="3"/>
  <c r="A316" i="3" s="1"/>
  <c r="B134" i="3"/>
  <c r="A135" i="3"/>
  <c r="A317" i="3" s="1"/>
  <c r="B135" i="3"/>
  <c r="A136" i="3"/>
  <c r="A318" i="3" s="1"/>
  <c r="B136" i="3"/>
  <c r="A137" i="3"/>
  <c r="A319" i="3" s="1"/>
  <c r="B137" i="3"/>
  <c r="A138" i="3"/>
  <c r="A320" i="3" s="1"/>
  <c r="B138" i="3"/>
  <c r="A139" i="3"/>
  <c r="A321" i="3" s="1"/>
  <c r="B139" i="3"/>
  <c r="A140" i="3"/>
  <c r="A322" i="3" s="1"/>
  <c r="B140" i="3"/>
  <c r="A141" i="3"/>
  <c r="A323" i="3" s="1"/>
  <c r="B141" i="3"/>
  <c r="A142" i="3"/>
  <c r="A324" i="3" s="1"/>
  <c r="B142" i="3"/>
  <c r="A143" i="3"/>
  <c r="A325" i="3" s="1"/>
  <c r="B143" i="3"/>
  <c r="A144" i="3"/>
  <c r="A326" i="3" s="1"/>
  <c r="B144" i="3"/>
  <c r="A145" i="3"/>
  <c r="A327" i="3" s="1"/>
  <c r="B145" i="3"/>
  <c r="A146" i="3"/>
  <c r="A328" i="3" s="1"/>
  <c r="B146" i="3"/>
  <c r="A147" i="3"/>
  <c r="A329" i="3" s="1"/>
  <c r="B147" i="3"/>
  <c r="A148" i="3"/>
  <c r="A330" i="3" s="1"/>
  <c r="B148" i="3"/>
  <c r="A149" i="3"/>
  <c r="A331" i="3" s="1"/>
  <c r="B149" i="3"/>
  <c r="A150" i="3"/>
  <c r="A332" i="3" s="1"/>
  <c r="B150" i="3"/>
  <c r="A151" i="3"/>
  <c r="A333" i="3" s="1"/>
  <c r="B151" i="3"/>
  <c r="A152" i="3"/>
  <c r="A334" i="3" s="1"/>
  <c r="B152" i="3"/>
  <c r="K222" i="3"/>
  <c r="K223" i="3"/>
  <c r="K224" i="3"/>
  <c r="K225" i="3"/>
  <c r="K226" i="3"/>
  <c r="H222" i="3"/>
  <c r="H223" i="3"/>
  <c r="H224" i="3"/>
  <c r="H225" i="3"/>
  <c r="H226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A237" i="1"/>
  <c r="A257" i="1"/>
  <c r="B257" i="1"/>
  <c r="H257" i="1" s="1"/>
  <c r="A258" i="1"/>
  <c r="B258" i="1"/>
  <c r="H258" i="1" s="1"/>
  <c r="A259" i="1"/>
  <c r="B259" i="1"/>
  <c r="H259" i="1" s="1"/>
  <c r="A260" i="1"/>
  <c r="B260" i="1"/>
  <c r="H260" i="1" s="1"/>
  <c r="A261" i="1"/>
  <c r="B261" i="1"/>
  <c r="H261" i="1" s="1"/>
  <c r="A262" i="1"/>
  <c r="B262" i="1"/>
  <c r="H262" i="1" s="1"/>
  <c r="A263" i="1"/>
  <c r="B263" i="1"/>
  <c r="H263" i="1" s="1"/>
  <c r="A264" i="1"/>
  <c r="B264" i="1"/>
  <c r="H264" i="1" s="1"/>
  <c r="A265" i="1"/>
  <c r="B265" i="1"/>
  <c r="H265" i="1" s="1"/>
  <c r="A266" i="1"/>
  <c r="B266" i="1"/>
  <c r="H266" i="1" s="1"/>
  <c r="A267" i="1"/>
  <c r="B267" i="1"/>
  <c r="H267" i="1" s="1"/>
  <c r="A268" i="1"/>
  <c r="B268" i="1"/>
  <c r="H268" i="1" s="1"/>
  <c r="A269" i="1"/>
  <c r="B269" i="1"/>
  <c r="H269" i="1" s="1"/>
  <c r="A270" i="1"/>
  <c r="B270" i="1"/>
  <c r="H270" i="1" s="1"/>
  <c r="A271" i="1"/>
  <c r="B271" i="1"/>
  <c r="H271" i="1" s="1"/>
  <c r="A272" i="1"/>
  <c r="B272" i="1"/>
  <c r="H272" i="1" s="1"/>
  <c r="A273" i="1"/>
  <c r="B273" i="1"/>
  <c r="H273" i="1" s="1"/>
  <c r="A274" i="1"/>
  <c r="B274" i="1"/>
  <c r="H274" i="1" s="1"/>
  <c r="A275" i="1"/>
  <c r="B275" i="1"/>
  <c r="H275" i="1" s="1"/>
  <c r="A276" i="1"/>
  <c r="B276" i="1"/>
  <c r="H276" i="1" s="1"/>
  <c r="A277" i="1"/>
  <c r="B277" i="1"/>
  <c r="H277" i="1" s="1"/>
  <c r="A278" i="1"/>
  <c r="B278" i="1"/>
  <c r="H278" i="1" s="1"/>
  <c r="A279" i="1"/>
  <c r="B279" i="1"/>
  <c r="H279" i="1" s="1"/>
  <c r="A280" i="1"/>
  <c r="B280" i="1"/>
  <c r="H280" i="1" s="1"/>
  <c r="A281" i="1"/>
  <c r="B281" i="1"/>
  <c r="H281" i="1" s="1"/>
  <c r="A282" i="1"/>
  <c r="B282" i="1"/>
  <c r="H282" i="1" s="1"/>
  <c r="A283" i="1"/>
  <c r="B283" i="1"/>
  <c r="H283" i="1" s="1"/>
  <c r="A284" i="1"/>
  <c r="B284" i="1"/>
  <c r="H284" i="1" s="1"/>
  <c r="A285" i="1"/>
  <c r="B285" i="1"/>
  <c r="H285" i="1" s="1"/>
  <c r="A286" i="1"/>
  <c r="B286" i="1"/>
  <c r="H286" i="1" s="1"/>
  <c r="A287" i="1"/>
  <c r="B287" i="1"/>
  <c r="H287" i="1" s="1"/>
  <c r="A288" i="1"/>
  <c r="B288" i="1"/>
  <c r="H288" i="1" s="1"/>
  <c r="A289" i="1"/>
  <c r="B289" i="1"/>
  <c r="H289" i="1" s="1"/>
  <c r="A290" i="1"/>
  <c r="B290" i="1"/>
  <c r="H290" i="1" s="1"/>
  <c r="A291" i="1"/>
  <c r="B291" i="1"/>
  <c r="H291" i="1" s="1"/>
  <c r="A292" i="1"/>
  <c r="B292" i="1"/>
  <c r="H292" i="1" s="1"/>
  <c r="A293" i="1"/>
  <c r="B293" i="1"/>
  <c r="H293" i="1" s="1"/>
  <c r="A294" i="1"/>
  <c r="B294" i="1"/>
  <c r="H294" i="1" s="1"/>
  <c r="A295" i="1"/>
  <c r="B295" i="1"/>
  <c r="H295" i="1" s="1"/>
  <c r="A296" i="1"/>
  <c r="B296" i="1"/>
  <c r="H296" i="1" s="1"/>
  <c r="A297" i="1"/>
  <c r="B297" i="1"/>
  <c r="H297" i="1" s="1"/>
  <c r="A298" i="1"/>
  <c r="B298" i="1"/>
  <c r="H298" i="1" s="1"/>
  <c r="A299" i="1"/>
  <c r="B299" i="1"/>
  <c r="H299" i="1" s="1"/>
  <c r="A300" i="1"/>
  <c r="B300" i="1"/>
  <c r="H300" i="1" s="1"/>
  <c r="A301" i="1"/>
  <c r="B301" i="1"/>
  <c r="H301" i="1" s="1"/>
  <c r="A302" i="1"/>
  <c r="B302" i="1"/>
  <c r="H302" i="1" s="1"/>
  <c r="A303" i="1"/>
  <c r="B303" i="1"/>
  <c r="H303" i="1" s="1"/>
  <c r="A304" i="1"/>
  <c r="B304" i="1"/>
  <c r="H304" i="1" s="1"/>
  <c r="A305" i="1"/>
  <c r="B305" i="1"/>
  <c r="H305" i="1" s="1"/>
  <c r="A306" i="1"/>
  <c r="B306" i="1"/>
  <c r="H306" i="1" s="1"/>
  <c r="A307" i="1"/>
  <c r="B307" i="1"/>
  <c r="H307" i="1" s="1"/>
  <c r="A308" i="1"/>
  <c r="B308" i="1"/>
  <c r="H308" i="1" s="1"/>
  <c r="A309" i="1"/>
  <c r="B309" i="1"/>
  <c r="H309" i="1" s="1"/>
  <c r="A310" i="1"/>
  <c r="B310" i="1"/>
  <c r="H310" i="1" s="1"/>
  <c r="A311" i="1"/>
  <c r="B311" i="1"/>
  <c r="H311" i="1" s="1"/>
  <c r="A312" i="1"/>
  <c r="B312" i="1"/>
  <c r="H312" i="1" s="1"/>
  <c r="A313" i="1"/>
  <c r="B313" i="1"/>
  <c r="H313" i="1" s="1"/>
  <c r="A314" i="1"/>
  <c r="B314" i="1"/>
  <c r="H314" i="1" s="1"/>
  <c r="A315" i="1"/>
  <c r="B315" i="1"/>
  <c r="H315" i="1" s="1"/>
  <c r="A316" i="1"/>
  <c r="B316" i="1"/>
  <c r="H316" i="1" s="1"/>
  <c r="A317" i="1"/>
  <c r="B317" i="1"/>
  <c r="H317" i="1" s="1"/>
  <c r="A318" i="1"/>
  <c r="B318" i="1"/>
  <c r="H318" i="1" s="1"/>
  <c r="A319" i="1"/>
  <c r="B319" i="1"/>
  <c r="H319" i="1" s="1"/>
  <c r="A320" i="1"/>
  <c r="B320" i="1"/>
  <c r="H320" i="1" s="1"/>
  <c r="A321" i="1"/>
  <c r="B321" i="1"/>
  <c r="H321" i="1" s="1"/>
  <c r="A322" i="1"/>
  <c r="B322" i="1"/>
  <c r="H322" i="1" s="1"/>
  <c r="A323" i="1"/>
  <c r="B323" i="1"/>
  <c r="H323" i="1" s="1"/>
  <c r="A324" i="1"/>
  <c r="B324" i="1"/>
  <c r="H324" i="1" s="1"/>
  <c r="A325" i="1"/>
  <c r="B325" i="1"/>
  <c r="H325" i="1" s="1"/>
  <c r="A326" i="1"/>
  <c r="B326" i="1"/>
  <c r="H326" i="1" s="1"/>
  <c r="A327" i="1"/>
  <c r="B327" i="1"/>
  <c r="H327" i="1" s="1"/>
  <c r="A328" i="1"/>
  <c r="B328" i="1"/>
  <c r="H328" i="1" s="1"/>
  <c r="A329" i="1"/>
  <c r="B329" i="1"/>
  <c r="H329" i="1" s="1"/>
  <c r="A330" i="1"/>
  <c r="B330" i="1"/>
  <c r="H330" i="1" s="1"/>
  <c r="A331" i="1"/>
  <c r="B331" i="1"/>
  <c r="H331" i="1" s="1"/>
  <c r="A332" i="1"/>
  <c r="B332" i="1"/>
  <c r="H332" i="1" s="1"/>
  <c r="A333" i="1"/>
  <c r="B333" i="1"/>
  <c r="H333" i="1" s="1"/>
  <c r="A334" i="1"/>
  <c r="B334" i="1"/>
  <c r="H334" i="1" s="1"/>
  <c r="A335" i="1"/>
  <c r="B335" i="1"/>
  <c r="H335" i="1" s="1"/>
  <c r="K217" i="1"/>
  <c r="K218" i="1"/>
  <c r="K219" i="1"/>
  <c r="K220" i="1"/>
  <c r="K221" i="1"/>
  <c r="K222" i="1"/>
  <c r="K223" i="1"/>
  <c r="K224" i="1"/>
  <c r="K225" i="1"/>
  <c r="K226" i="1"/>
  <c r="K227" i="1"/>
  <c r="H217" i="1"/>
  <c r="H218" i="1"/>
  <c r="H219" i="1"/>
  <c r="H220" i="1"/>
  <c r="H221" i="1"/>
  <c r="H222" i="1"/>
  <c r="H223" i="1"/>
  <c r="H224" i="1"/>
  <c r="H225" i="1"/>
  <c r="H226" i="1"/>
  <c r="H227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B239" i="1"/>
  <c r="H239" i="1" s="1"/>
  <c r="B240" i="1"/>
  <c r="H240" i="1" s="1"/>
  <c r="B241" i="1"/>
  <c r="H241" i="1" s="1"/>
  <c r="B242" i="1"/>
  <c r="H242" i="1" s="1"/>
  <c r="B243" i="1"/>
  <c r="H243" i="1" s="1"/>
  <c r="B244" i="1"/>
  <c r="H244" i="1" s="1"/>
  <c r="B245" i="1"/>
  <c r="H245" i="1" s="1"/>
  <c r="B246" i="1"/>
  <c r="H246" i="1" s="1"/>
  <c r="B247" i="1"/>
  <c r="H247" i="1" s="1"/>
  <c r="B248" i="1"/>
  <c r="H248" i="1" s="1"/>
  <c r="B249" i="1"/>
  <c r="H249" i="1" s="1"/>
  <c r="B250" i="1"/>
  <c r="H250" i="1" s="1"/>
  <c r="B251" i="1"/>
  <c r="H251" i="1" s="1"/>
  <c r="B252" i="1"/>
  <c r="H252" i="1" s="1"/>
  <c r="B253" i="1"/>
  <c r="H253" i="1" s="1"/>
  <c r="B254" i="1"/>
  <c r="H254" i="1" s="1"/>
  <c r="B255" i="1"/>
  <c r="H255" i="1" s="1"/>
  <c r="B256" i="1"/>
  <c r="H256" i="1" s="1"/>
  <c r="F151" i="3" l="1"/>
  <c r="K151" i="3" s="1"/>
  <c r="D333" i="3" s="1"/>
  <c r="B333" i="3"/>
  <c r="H333" i="3" s="1"/>
  <c r="F149" i="3"/>
  <c r="K149" i="3" s="1"/>
  <c r="D331" i="3" s="1"/>
  <c r="B331" i="3"/>
  <c r="H331" i="3" s="1"/>
  <c r="F147" i="3"/>
  <c r="K147" i="3" s="1"/>
  <c r="D329" i="3" s="1"/>
  <c r="B329" i="3"/>
  <c r="H329" i="3" s="1"/>
  <c r="F145" i="3"/>
  <c r="K145" i="3" s="1"/>
  <c r="D327" i="3" s="1"/>
  <c r="B327" i="3"/>
  <c r="H327" i="3" s="1"/>
  <c r="F143" i="3"/>
  <c r="K143" i="3" s="1"/>
  <c r="D325" i="3" s="1"/>
  <c r="B325" i="3"/>
  <c r="H325" i="3" s="1"/>
  <c r="F141" i="3"/>
  <c r="B323" i="3"/>
  <c r="H323" i="3" s="1"/>
  <c r="F139" i="3"/>
  <c r="K139" i="3" s="1"/>
  <c r="D321" i="3" s="1"/>
  <c r="B321" i="3"/>
  <c r="H321" i="3" s="1"/>
  <c r="F137" i="3"/>
  <c r="K137" i="3" s="1"/>
  <c r="D319" i="3" s="1"/>
  <c r="B319" i="3"/>
  <c r="H319" i="3" s="1"/>
  <c r="F135" i="3"/>
  <c r="K135" i="3" s="1"/>
  <c r="D317" i="3" s="1"/>
  <c r="B317" i="3"/>
  <c r="H317" i="3" s="1"/>
  <c r="F133" i="3"/>
  <c r="B315" i="3"/>
  <c r="H315" i="3" s="1"/>
  <c r="F131" i="3"/>
  <c r="K131" i="3" s="1"/>
  <c r="D313" i="3" s="1"/>
  <c r="B313" i="3"/>
  <c r="F129" i="3"/>
  <c r="K129" i="3" s="1"/>
  <c r="D311" i="3" s="1"/>
  <c r="B311" i="3"/>
  <c r="F121" i="3"/>
  <c r="K121" i="3" s="1"/>
  <c r="D303" i="3" s="1"/>
  <c r="B303" i="3"/>
  <c r="F115" i="3"/>
  <c r="K115" i="3" s="1"/>
  <c r="D297" i="3" s="1"/>
  <c r="B297" i="3"/>
  <c r="F109" i="3"/>
  <c r="K109" i="3" s="1"/>
  <c r="D291" i="3" s="1"/>
  <c r="B291" i="3"/>
  <c r="F107" i="3"/>
  <c r="K107" i="3" s="1"/>
  <c r="D289" i="3" s="1"/>
  <c r="B289" i="3"/>
  <c r="B334" i="3"/>
  <c r="H334" i="3" s="1"/>
  <c r="F152" i="3"/>
  <c r="K152" i="3" s="1"/>
  <c r="D334" i="3" s="1"/>
  <c r="F150" i="3"/>
  <c r="K150" i="3" s="1"/>
  <c r="D332" i="3" s="1"/>
  <c r="B332" i="3"/>
  <c r="H332" i="3" s="1"/>
  <c r="F148" i="3"/>
  <c r="K148" i="3" s="1"/>
  <c r="D330" i="3" s="1"/>
  <c r="B330" i="3"/>
  <c r="H330" i="3" s="1"/>
  <c r="B328" i="3"/>
  <c r="H328" i="3" s="1"/>
  <c r="F146" i="3"/>
  <c r="K146" i="3" s="1"/>
  <c r="D328" i="3" s="1"/>
  <c r="F144" i="3"/>
  <c r="K144" i="3" s="1"/>
  <c r="D326" i="3" s="1"/>
  <c r="B326" i="3"/>
  <c r="H326" i="3" s="1"/>
  <c r="F142" i="3"/>
  <c r="K142" i="3" s="1"/>
  <c r="D324" i="3" s="1"/>
  <c r="B324" i="3"/>
  <c r="H324" i="3" s="1"/>
  <c r="F140" i="3"/>
  <c r="K140" i="3" s="1"/>
  <c r="D322" i="3" s="1"/>
  <c r="B322" i="3"/>
  <c r="H322" i="3" s="1"/>
  <c r="F138" i="3"/>
  <c r="K138" i="3" s="1"/>
  <c r="D320" i="3" s="1"/>
  <c r="B320" i="3"/>
  <c r="H320" i="3" s="1"/>
  <c r="B318" i="3"/>
  <c r="H318" i="3" s="1"/>
  <c r="F136" i="3"/>
  <c r="B316" i="3"/>
  <c r="H316" i="3" s="1"/>
  <c r="F134" i="3"/>
  <c r="K134" i="3" s="1"/>
  <c r="D316" i="3" s="1"/>
  <c r="F132" i="3"/>
  <c r="K132" i="3" s="1"/>
  <c r="D314" i="3" s="1"/>
  <c r="B314" i="3"/>
  <c r="B312" i="3"/>
  <c r="F130" i="3"/>
  <c r="K130" i="3" s="1"/>
  <c r="D312" i="3" s="1"/>
  <c r="F128" i="3"/>
  <c r="K128" i="3" s="1"/>
  <c r="D310" i="3" s="1"/>
  <c r="B310" i="3"/>
  <c r="F124" i="3"/>
  <c r="K124" i="3" s="1"/>
  <c r="D306" i="3" s="1"/>
  <c r="B306" i="3"/>
  <c r="F122" i="3"/>
  <c r="K122" i="3" s="1"/>
  <c r="D304" i="3" s="1"/>
  <c r="B304" i="3"/>
  <c r="F116" i="3"/>
  <c r="K116" i="3" s="1"/>
  <c r="D298" i="3" s="1"/>
  <c r="B298" i="3"/>
  <c r="F114" i="3"/>
  <c r="K114" i="3" s="1"/>
  <c r="D296" i="3" s="1"/>
  <c r="B296" i="3"/>
  <c r="F108" i="3"/>
  <c r="K108" i="3" s="1"/>
  <c r="D290" i="3" s="1"/>
  <c r="B290" i="3"/>
  <c r="F110" i="3"/>
  <c r="K110" i="3" s="1"/>
  <c r="D292" i="3" s="1"/>
  <c r="F118" i="3"/>
  <c r="K118" i="3" s="1"/>
  <c r="D300" i="3" s="1"/>
  <c r="K133" i="3"/>
  <c r="D315" i="3" s="1"/>
  <c r="F125" i="3"/>
  <c r="K125" i="3" s="1"/>
  <c r="D307" i="3" s="1"/>
  <c r="F117" i="3"/>
  <c r="K117" i="3" s="1"/>
  <c r="D299" i="3" s="1"/>
  <c r="K141" i="3"/>
  <c r="D323" i="3" s="1"/>
  <c r="F123" i="3"/>
  <c r="K123" i="3" s="1"/>
  <c r="D305" i="3" s="1"/>
  <c r="F113" i="3"/>
  <c r="K113" i="3" s="1"/>
  <c r="D295" i="3" s="1"/>
  <c r="F111" i="3"/>
  <c r="K111" i="3" s="1"/>
  <c r="D293" i="3" s="1"/>
  <c r="F119" i="3"/>
  <c r="K119" i="3" s="1"/>
  <c r="D301" i="3" s="1"/>
  <c r="F127" i="3"/>
  <c r="K127" i="3" s="1"/>
  <c r="D309" i="3" s="1"/>
  <c r="F126" i="3"/>
  <c r="K126" i="3" s="1"/>
  <c r="D308" i="3" s="1"/>
  <c r="K136" i="3"/>
  <c r="D318" i="3" s="1"/>
  <c r="F120" i="3"/>
  <c r="K120" i="3" s="1"/>
  <c r="D302" i="3" s="1"/>
  <c r="F112" i="3"/>
  <c r="K112" i="3" s="1"/>
  <c r="D294" i="3" s="1"/>
  <c r="A85" i="3"/>
  <c r="A267" i="3" s="1"/>
  <c r="B85" i="3"/>
  <c r="B267" i="3" s="1"/>
  <c r="A86" i="3"/>
  <c r="A268" i="3" s="1"/>
  <c r="B86" i="3"/>
  <c r="B268" i="3" s="1"/>
  <c r="A87" i="3"/>
  <c r="A269" i="3" s="1"/>
  <c r="B87" i="3"/>
  <c r="B269" i="3" s="1"/>
  <c r="A88" i="3"/>
  <c r="A270" i="3" s="1"/>
  <c r="B88" i="3"/>
  <c r="B270" i="3" s="1"/>
  <c r="A89" i="3"/>
  <c r="A271" i="3" s="1"/>
  <c r="B89" i="3"/>
  <c r="B271" i="3" s="1"/>
  <c r="A90" i="3"/>
  <c r="A272" i="3" s="1"/>
  <c r="B90" i="3"/>
  <c r="B272" i="3" s="1"/>
  <c r="A91" i="3"/>
  <c r="A273" i="3" s="1"/>
  <c r="B91" i="3"/>
  <c r="B273" i="3" s="1"/>
  <c r="A92" i="3"/>
  <c r="A274" i="3" s="1"/>
  <c r="B92" i="3"/>
  <c r="B274" i="3" s="1"/>
  <c r="A93" i="3"/>
  <c r="A275" i="3" s="1"/>
  <c r="B93" i="3"/>
  <c r="B275" i="3" s="1"/>
  <c r="A94" i="3"/>
  <c r="A276" i="3" s="1"/>
  <c r="B94" i="3"/>
  <c r="B276" i="3" s="1"/>
  <c r="A95" i="3"/>
  <c r="A277" i="3" s="1"/>
  <c r="B95" i="3"/>
  <c r="B277" i="3" s="1"/>
  <c r="A96" i="3"/>
  <c r="A278" i="3" s="1"/>
  <c r="B96" i="3"/>
  <c r="B278" i="3" s="1"/>
  <c r="K25" i="1"/>
  <c r="C15" i="3" l="1"/>
  <c r="C14" i="3"/>
  <c r="C13" i="3"/>
  <c r="C12" i="3"/>
  <c r="C11" i="3"/>
  <c r="B71" i="3"/>
  <c r="B253" i="3" s="1"/>
  <c r="B72" i="3"/>
  <c r="B254" i="3" s="1"/>
  <c r="B73" i="3"/>
  <c r="B255" i="3" s="1"/>
  <c r="B74" i="3"/>
  <c r="B256" i="3" s="1"/>
  <c r="B75" i="3"/>
  <c r="B257" i="3" s="1"/>
  <c r="B76" i="3"/>
  <c r="B258" i="3" s="1"/>
  <c r="B77" i="3"/>
  <c r="B259" i="3" s="1"/>
  <c r="B78" i="3"/>
  <c r="B260" i="3" s="1"/>
  <c r="B79" i="3"/>
  <c r="B261" i="3" s="1"/>
  <c r="B80" i="3"/>
  <c r="B262" i="3" s="1"/>
  <c r="B81" i="3"/>
  <c r="B263" i="3" s="1"/>
  <c r="B82" i="3"/>
  <c r="B264" i="3" s="1"/>
  <c r="B83" i="3"/>
  <c r="B265" i="3" s="1"/>
  <c r="B84" i="3"/>
  <c r="B266" i="3" s="1"/>
  <c r="B237" i="3"/>
  <c r="A71" i="3"/>
  <c r="A253" i="3" s="1"/>
  <c r="A72" i="3"/>
  <c r="A254" i="3" s="1"/>
  <c r="A73" i="3"/>
  <c r="A255" i="3" s="1"/>
  <c r="A74" i="3"/>
  <c r="A256" i="3" s="1"/>
  <c r="A75" i="3"/>
  <c r="A257" i="3" s="1"/>
  <c r="A76" i="3"/>
  <c r="A258" i="3" s="1"/>
  <c r="A77" i="3"/>
  <c r="A259" i="3" s="1"/>
  <c r="A78" i="3"/>
  <c r="A260" i="3" s="1"/>
  <c r="A79" i="3"/>
  <c r="A261" i="3" s="1"/>
  <c r="A80" i="3"/>
  <c r="A262" i="3" s="1"/>
  <c r="A81" i="3"/>
  <c r="A263" i="3" s="1"/>
  <c r="A82" i="3"/>
  <c r="A264" i="3" s="1"/>
  <c r="A83" i="3"/>
  <c r="A265" i="3" s="1"/>
  <c r="A84" i="3"/>
  <c r="A266" i="3" s="1"/>
  <c r="F219" i="3"/>
  <c r="H219" i="3" s="1"/>
  <c r="H220" i="3"/>
  <c r="H221" i="3"/>
  <c r="K216" i="3"/>
  <c r="F237" i="3" l="1" a="1"/>
  <c r="F237" i="3" s="1"/>
  <c r="K217" i="3"/>
  <c r="K218" i="3" s="1"/>
  <c r="H217" i="3"/>
  <c r="H216" i="3"/>
  <c r="K221" i="3"/>
  <c r="K220" i="3"/>
  <c r="H218" i="3"/>
  <c r="K219" i="3"/>
  <c r="B215" i="3"/>
  <c r="A237" i="3"/>
  <c r="K216" i="1"/>
  <c r="H216" i="1"/>
  <c r="F266" i="3" l="1"/>
  <c r="F339" i="3"/>
  <c r="F260" i="3"/>
  <c r="F298" i="3"/>
  <c r="F330" i="3"/>
  <c r="F269" i="3"/>
  <c r="F315" i="3"/>
  <c r="F309" i="3"/>
  <c r="F263" i="3"/>
  <c r="F368" i="3"/>
  <c r="F268" i="3"/>
  <c r="F331" i="3"/>
  <c r="F381" i="3"/>
  <c r="F335" i="3"/>
  <c r="F289" i="3"/>
  <c r="F250" i="3"/>
  <c r="F324" i="3"/>
  <c r="F334" i="3"/>
  <c r="F288" i="3"/>
  <c r="F251" i="3"/>
  <c r="F354" i="3"/>
  <c r="F365" i="3"/>
  <c r="F249" i="3"/>
  <c r="F320" i="3"/>
  <c r="F310" i="3"/>
  <c r="F342" i="3"/>
  <c r="F373" i="3"/>
  <c r="F327" i="3"/>
  <c r="F281" i="3"/>
  <c r="F242" i="3"/>
  <c r="F308" i="3"/>
  <c r="F294" i="3"/>
  <c r="F248" i="3"/>
  <c r="F353" i="3"/>
  <c r="F314" i="3"/>
  <c r="F293" i="3"/>
  <c r="F247" i="3"/>
  <c r="F352" i="3"/>
  <c r="F371" i="3"/>
  <c r="F291" i="3"/>
  <c r="F380" i="3"/>
  <c r="F382" i="3"/>
  <c r="F349" i="3"/>
  <c r="F257" i="3"/>
  <c r="F302" i="3"/>
  <c r="F322" i="3"/>
  <c r="F301" i="3"/>
  <c r="F362" i="3"/>
  <c r="F262" i="3"/>
  <c r="F374" i="3"/>
  <c r="F255" i="3"/>
  <c r="F287" i="3"/>
  <c r="F319" i="3"/>
  <c r="F351" i="3"/>
  <c r="F379" i="3"/>
  <c r="F254" i="3"/>
  <c r="F359" i="3"/>
  <c r="F313" i="3"/>
  <c r="F274" i="3"/>
  <c r="F372" i="3"/>
  <c r="F326" i="3"/>
  <c r="F280" i="3"/>
  <c r="F385" i="3"/>
  <c r="F346" i="3"/>
  <c r="F325" i="3"/>
  <c r="F279" i="3"/>
  <c r="F384" i="3"/>
  <c r="F300" i="3"/>
  <c r="F363" i="3"/>
  <c r="F383" i="3"/>
  <c r="F264" i="3"/>
  <c r="F296" i="3"/>
  <c r="F328" i="3"/>
  <c r="F292" i="3"/>
  <c r="F286" i="3"/>
  <c r="F240" i="3"/>
  <c r="F345" i="3"/>
  <c r="F306" i="3"/>
  <c r="F253" i="3"/>
  <c r="F358" i="3"/>
  <c r="F312" i="3"/>
  <c r="F299" i="3"/>
  <c r="F378" i="3"/>
  <c r="F357" i="3"/>
  <c r="F311" i="3"/>
  <c r="F265" i="3"/>
  <c r="F364" i="3"/>
  <c r="F276" i="3"/>
  <c r="F316" i="3"/>
  <c r="F277" i="3"/>
  <c r="F336" i="3"/>
  <c r="F303" i="3"/>
  <c r="F348" i="3"/>
  <c r="F361" i="3"/>
  <c r="F333" i="3"/>
  <c r="F246" i="3"/>
  <c r="F295" i="3"/>
  <c r="F332" i="3"/>
  <c r="F367" i="3"/>
  <c r="F321" i="3"/>
  <c r="F282" i="3"/>
  <c r="F261" i="3"/>
  <c r="F366" i="3"/>
  <c r="F386" i="3"/>
  <c r="F360" i="3"/>
  <c r="F241" i="3"/>
  <c r="F273" i="3"/>
  <c r="F305" i="3"/>
  <c r="F356" i="3"/>
  <c r="F318" i="3"/>
  <c r="F272" i="3"/>
  <c r="F377" i="3"/>
  <c r="F338" i="3"/>
  <c r="F285" i="3"/>
  <c r="F239" i="3"/>
  <c r="F344" i="3"/>
  <c r="F355" i="3"/>
  <c r="F275" i="3"/>
  <c r="F238" i="3"/>
  <c r="F343" i="3"/>
  <c r="F297" i="3"/>
  <c r="F258" i="3"/>
  <c r="F340" i="3"/>
  <c r="F244" i="3"/>
  <c r="F259" i="3"/>
  <c r="F256" i="3"/>
  <c r="F341" i="3"/>
  <c r="F252" i="3"/>
  <c r="F307" i="3"/>
  <c r="F278" i="3"/>
  <c r="F243" i="3"/>
  <c r="F337" i="3"/>
  <c r="F369" i="3"/>
  <c r="F267" i="3"/>
  <c r="F323" i="3"/>
  <c r="F245" i="3"/>
  <c r="F350" i="3"/>
  <c r="F304" i="3"/>
  <c r="F283" i="3"/>
  <c r="F370" i="3"/>
  <c r="F317" i="3"/>
  <c r="F271" i="3"/>
  <c r="F376" i="3"/>
  <c r="F284" i="3"/>
  <c r="F347" i="3"/>
  <c r="F270" i="3"/>
  <c r="F375" i="3"/>
  <c r="F329" i="3"/>
  <c r="F290" i="3"/>
  <c r="A238" i="1"/>
  <c r="H304" i="3" l="1"/>
  <c r="H312" i="3"/>
  <c r="H307" i="3"/>
  <c r="H289" i="3"/>
  <c r="H302" i="3"/>
  <c r="H294" i="3"/>
  <c r="H299" i="3"/>
  <c r="H301" i="3"/>
  <c r="H290" i="3"/>
  <c r="H313" i="3"/>
  <c r="H298" i="3"/>
  <c r="H291" i="3"/>
  <c r="H292" i="3"/>
  <c r="H310" i="3"/>
  <c r="H300" i="3"/>
  <c r="H305" i="3"/>
  <c r="H311" i="3"/>
  <c r="H306" i="3"/>
  <c r="H293" i="3"/>
  <c r="H303" i="3"/>
  <c r="H309" i="3"/>
  <c r="H296" i="3"/>
  <c r="H295" i="3"/>
  <c r="H314" i="3"/>
  <c r="H308" i="3"/>
  <c r="H297" i="3"/>
  <c r="B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B237" i="1"/>
  <c r="F237" i="1" l="1" a="1"/>
  <c r="H46" i="3"/>
  <c r="H44" i="3"/>
  <c r="H42" i="3"/>
  <c r="H38" i="3"/>
  <c r="F33" i="3"/>
  <c r="H30" i="3"/>
  <c r="K25" i="3"/>
  <c r="B215" i="1"/>
  <c r="H46" i="1"/>
  <c r="H44" i="1"/>
  <c r="H42" i="1"/>
  <c r="H38" i="1"/>
  <c r="F33" i="1"/>
  <c r="H30" i="1"/>
  <c r="K29" i="1" s="1"/>
  <c r="F237" i="1" l="1"/>
  <c r="F308" i="1"/>
  <c r="F363" i="1"/>
  <c r="F323" i="1"/>
  <c r="F291" i="1"/>
  <c r="F259" i="1"/>
  <c r="F378" i="1"/>
  <c r="F346" i="1"/>
  <c r="F314" i="1"/>
  <c r="F282" i="1"/>
  <c r="F250" i="1"/>
  <c r="F385" i="1"/>
  <c r="F353" i="1"/>
  <c r="F321" i="1"/>
  <c r="F289" i="1"/>
  <c r="F257" i="1"/>
  <c r="F268" i="1"/>
  <c r="F360" i="1"/>
  <c r="F328" i="1"/>
  <c r="F296" i="1"/>
  <c r="F264" i="1"/>
  <c r="F372" i="1"/>
  <c r="F375" i="1"/>
  <c r="F343" i="1"/>
  <c r="F311" i="1"/>
  <c r="F279" i="1"/>
  <c r="F247" i="1"/>
  <c r="F292" i="1"/>
  <c r="F366" i="1"/>
  <c r="F334" i="1"/>
  <c r="F302" i="1"/>
  <c r="F270" i="1"/>
  <c r="F238" i="1"/>
  <c r="F300" i="1"/>
  <c r="F365" i="1"/>
  <c r="F333" i="1"/>
  <c r="F301" i="1"/>
  <c r="F269" i="1"/>
  <c r="F252" i="1"/>
  <c r="F347" i="1"/>
  <c r="F315" i="1"/>
  <c r="F283" i="1"/>
  <c r="F251" i="1"/>
  <c r="F370" i="1"/>
  <c r="F338" i="1"/>
  <c r="F306" i="1"/>
  <c r="F274" i="1"/>
  <c r="F242" i="1"/>
  <c r="F377" i="1"/>
  <c r="F345" i="1"/>
  <c r="F313" i="1"/>
  <c r="F281" i="1"/>
  <c r="F249" i="1"/>
  <c r="F384" i="1"/>
  <c r="F352" i="1"/>
  <c r="F320" i="1"/>
  <c r="F288" i="1"/>
  <c r="F256" i="1"/>
  <c r="F332" i="1"/>
  <c r="F367" i="1"/>
  <c r="F335" i="1"/>
  <c r="F303" i="1"/>
  <c r="F271" i="1"/>
  <c r="F239" i="1"/>
  <c r="F276" i="1"/>
  <c r="F358" i="1"/>
  <c r="F326" i="1"/>
  <c r="F294" i="1"/>
  <c r="F262" i="1"/>
  <c r="F356" i="1"/>
  <c r="F284" i="1"/>
  <c r="F357" i="1"/>
  <c r="F325" i="1"/>
  <c r="F293" i="1"/>
  <c r="F261" i="1"/>
  <c r="F379" i="1"/>
  <c r="F339" i="1"/>
  <c r="F307" i="1"/>
  <c r="F275" i="1"/>
  <c r="F243" i="1"/>
  <c r="F362" i="1"/>
  <c r="F330" i="1"/>
  <c r="F298" i="1"/>
  <c r="F266" i="1"/>
  <c r="F244" i="1"/>
  <c r="F369" i="1"/>
  <c r="F337" i="1"/>
  <c r="F305" i="1"/>
  <c r="F273" i="1"/>
  <c r="F241" i="1"/>
  <c r="F376" i="1"/>
  <c r="F344" i="1"/>
  <c r="F312" i="1"/>
  <c r="F280" i="1"/>
  <c r="F248" i="1"/>
  <c r="F260" i="1"/>
  <c r="F359" i="1"/>
  <c r="F327" i="1"/>
  <c r="F295" i="1"/>
  <c r="F263" i="1"/>
  <c r="F348" i="1"/>
  <c r="F382" i="1"/>
  <c r="F350" i="1"/>
  <c r="F318" i="1"/>
  <c r="F286" i="1"/>
  <c r="F254" i="1"/>
  <c r="F340" i="1"/>
  <c r="F381" i="1"/>
  <c r="F349" i="1"/>
  <c r="F317" i="1"/>
  <c r="F285" i="1"/>
  <c r="F253" i="1"/>
  <c r="F299" i="1"/>
  <c r="F322" i="1"/>
  <c r="F361" i="1"/>
  <c r="F380" i="1"/>
  <c r="F272" i="1"/>
  <c r="F319" i="1"/>
  <c r="F374" i="1"/>
  <c r="F246" i="1"/>
  <c r="F309" i="1"/>
  <c r="F364" i="1"/>
  <c r="F267" i="1"/>
  <c r="F290" i="1"/>
  <c r="F329" i="1"/>
  <c r="F368" i="1"/>
  <c r="F240" i="1"/>
  <c r="F287" i="1"/>
  <c r="F342" i="1"/>
  <c r="F316" i="1"/>
  <c r="F277" i="1"/>
  <c r="F371" i="1"/>
  <c r="F386" i="1"/>
  <c r="F258" i="1"/>
  <c r="F297" i="1"/>
  <c r="F336" i="1"/>
  <c r="F383" i="1"/>
  <c r="F255" i="1"/>
  <c r="F310" i="1"/>
  <c r="F373" i="1"/>
  <c r="F245" i="1"/>
  <c r="F331" i="1"/>
  <c r="F354" i="1"/>
  <c r="F355" i="1"/>
  <c r="F265" i="1"/>
  <c r="F304" i="1"/>
  <c r="F351" i="1"/>
  <c r="F324" i="1"/>
  <c r="F278" i="1"/>
  <c r="F341" i="1"/>
  <c r="K29" i="3"/>
  <c r="K33" i="3" s="1"/>
  <c r="K37" i="3" s="1"/>
  <c r="K42" i="3" s="1"/>
  <c r="H389" i="3" s="1"/>
  <c r="K45" i="1"/>
  <c r="F61" i="1" s="1"/>
  <c r="K61" i="1" s="1"/>
  <c r="D243" i="1" s="1"/>
  <c r="K45" i="3"/>
  <c r="F55" i="1"/>
  <c r="K55" i="1" s="1"/>
  <c r="K33" i="1"/>
  <c r="K37" i="1" s="1"/>
  <c r="K42" i="1" s="1"/>
  <c r="H389" i="1" s="1"/>
  <c r="D237" i="1" l="1"/>
  <c r="F60" i="1"/>
  <c r="K60" i="1" s="1"/>
  <c r="D242" i="1" s="1"/>
  <c r="F59" i="1"/>
  <c r="K59" i="1" s="1"/>
  <c r="D241" i="1" s="1"/>
  <c r="F64" i="1"/>
  <c r="D254" i="1"/>
  <c r="D262" i="1"/>
  <c r="D270" i="1"/>
  <c r="D278" i="1"/>
  <c r="D286" i="1"/>
  <c r="D294" i="1"/>
  <c r="D302" i="1"/>
  <c r="D310" i="1"/>
  <c r="F65" i="1"/>
  <c r="D255" i="1"/>
  <c r="D263" i="1"/>
  <c r="D271" i="1"/>
  <c r="D279" i="1"/>
  <c r="D287" i="1"/>
  <c r="D295" i="1"/>
  <c r="D303" i="1"/>
  <c r="D311" i="1"/>
  <c r="F66" i="1"/>
  <c r="D256" i="1"/>
  <c r="D264" i="1"/>
  <c r="D272" i="1"/>
  <c r="D280" i="1"/>
  <c r="D288" i="1"/>
  <c r="D296" i="1"/>
  <c r="D304" i="1"/>
  <c r="D312" i="1"/>
  <c r="F67" i="1"/>
  <c r="D257" i="1"/>
  <c r="D265" i="1"/>
  <c r="D273" i="1"/>
  <c r="D281" i="1"/>
  <c r="D289" i="1"/>
  <c r="D297" i="1"/>
  <c r="D305" i="1"/>
  <c r="D313" i="1"/>
  <c r="D250" i="1"/>
  <c r="D266" i="1"/>
  <c r="D274" i="1"/>
  <c r="D282" i="1"/>
  <c r="D290" i="1"/>
  <c r="D298" i="1"/>
  <c r="D306" i="1"/>
  <c r="D258" i="1"/>
  <c r="D314" i="1"/>
  <c r="D251" i="1"/>
  <c r="D259" i="1"/>
  <c r="D267" i="1"/>
  <c r="D275" i="1"/>
  <c r="D283" i="1"/>
  <c r="D291" i="1"/>
  <c r="D299" i="1"/>
  <c r="D307" i="1"/>
  <c r="F63" i="1"/>
  <c r="D269" i="1"/>
  <c r="D285" i="1"/>
  <c r="D301" i="1"/>
  <c r="D252" i="1"/>
  <c r="D260" i="1"/>
  <c r="D268" i="1"/>
  <c r="D276" i="1"/>
  <c r="D284" i="1"/>
  <c r="D292" i="1"/>
  <c r="D300" i="1"/>
  <c r="D308" i="1"/>
  <c r="D253" i="1"/>
  <c r="D261" i="1"/>
  <c r="D277" i="1"/>
  <c r="D293" i="1"/>
  <c r="D309" i="1"/>
  <c r="F56" i="1"/>
  <c r="K56" i="1" s="1"/>
  <c r="D238" i="1" s="1"/>
  <c r="H238" i="1" s="1"/>
  <c r="F62" i="1"/>
  <c r="F57" i="1"/>
  <c r="K57" i="1" s="1"/>
  <c r="D239" i="1" s="1"/>
  <c r="F58" i="1"/>
  <c r="K58" i="1" s="1"/>
  <c r="D240" i="1" s="1"/>
  <c r="F56" i="3"/>
  <c r="K56" i="3" s="1"/>
  <c r="D238" i="3" s="1"/>
  <c r="H238" i="3" s="1"/>
  <c r="F59" i="3"/>
  <c r="K59" i="3" s="1"/>
  <c r="F105" i="3"/>
  <c r="K105" i="3" s="1"/>
  <c r="F106" i="3"/>
  <c r="K106" i="3" s="1"/>
  <c r="F61" i="3"/>
  <c r="K61" i="3" s="1"/>
  <c r="F57" i="3"/>
  <c r="K57" i="3" s="1"/>
  <c r="F60" i="3"/>
  <c r="K60" i="3" s="1"/>
  <c r="F58" i="3"/>
  <c r="K58" i="3" s="1"/>
  <c r="F91" i="3"/>
  <c r="K91" i="3" s="1"/>
  <c r="F94" i="3"/>
  <c r="K94" i="3" s="1"/>
  <c r="F97" i="3"/>
  <c r="K97" i="3" s="1"/>
  <c r="F67" i="3"/>
  <c r="K67" i="3" s="1"/>
  <c r="F69" i="3"/>
  <c r="K69" i="3" s="1"/>
  <c r="F99" i="3"/>
  <c r="K99" i="3" s="1"/>
  <c r="F89" i="3"/>
  <c r="K89" i="3" s="1"/>
  <c r="F64" i="3"/>
  <c r="K64" i="3" s="1"/>
  <c r="F98" i="3"/>
  <c r="K98" i="3" s="1"/>
  <c r="F88" i="3"/>
  <c r="K88" i="3" s="1"/>
  <c r="F100" i="3"/>
  <c r="K100" i="3" s="1"/>
  <c r="F68" i="3"/>
  <c r="K68" i="3" s="1"/>
  <c r="F62" i="3"/>
  <c r="K62" i="3" s="1"/>
  <c r="F102" i="3"/>
  <c r="K102" i="3" s="1"/>
  <c r="F63" i="3"/>
  <c r="K63" i="3" s="1"/>
  <c r="F104" i="3"/>
  <c r="K104" i="3" s="1"/>
  <c r="F95" i="3"/>
  <c r="K95" i="3" s="1"/>
  <c r="F85" i="3"/>
  <c r="K85" i="3" s="1"/>
  <c r="F103" i="3"/>
  <c r="K103" i="3" s="1"/>
  <c r="F96" i="3"/>
  <c r="K96" i="3" s="1"/>
  <c r="F90" i="3"/>
  <c r="K90" i="3" s="1"/>
  <c r="F93" i="3"/>
  <c r="K93" i="3" s="1"/>
  <c r="F92" i="3"/>
  <c r="K92" i="3" s="1"/>
  <c r="F101" i="3"/>
  <c r="K101" i="3" s="1"/>
  <c r="F87" i="3"/>
  <c r="K87" i="3" s="1"/>
  <c r="F70" i="3"/>
  <c r="K70" i="3" s="1"/>
  <c r="F65" i="3"/>
  <c r="K65" i="3" s="1"/>
  <c r="F86" i="3"/>
  <c r="K86" i="3" s="1"/>
  <c r="F66" i="3"/>
  <c r="K66" i="3" s="1"/>
  <c r="F73" i="3"/>
  <c r="K73" i="3" s="1"/>
  <c r="F77" i="3"/>
  <c r="K77" i="3" s="1"/>
  <c r="F84" i="3"/>
  <c r="K84" i="3" s="1"/>
  <c r="F74" i="3"/>
  <c r="K74" i="3" s="1"/>
  <c r="F75" i="3"/>
  <c r="K75" i="3" s="1"/>
  <c r="F82" i="3"/>
  <c r="K82" i="3" s="1"/>
  <c r="F78" i="3"/>
  <c r="K78" i="3" s="1"/>
  <c r="F81" i="3"/>
  <c r="K81" i="3" s="1"/>
  <c r="F79" i="3"/>
  <c r="K79" i="3" s="1"/>
  <c r="F80" i="3"/>
  <c r="K80" i="3" s="1"/>
  <c r="F76" i="3"/>
  <c r="K76" i="3" s="1"/>
  <c r="F83" i="3"/>
  <c r="K83" i="3" s="1"/>
  <c r="F71" i="3"/>
  <c r="K71" i="3" s="1"/>
  <c r="F72" i="3"/>
  <c r="K72" i="3" s="1"/>
  <c r="F55" i="3"/>
  <c r="K55" i="3" s="1"/>
  <c r="H237" i="1"/>
  <c r="H388" i="1" s="1"/>
  <c r="H253" i="3" l="1"/>
  <c r="D253" i="3"/>
  <c r="H257" i="3"/>
  <c r="D257" i="3"/>
  <c r="H252" i="3"/>
  <c r="D252" i="3"/>
  <c r="H284" i="3"/>
  <c r="D284" i="3"/>
  <c r="H281" i="3"/>
  <c r="D281" i="3"/>
  <c r="H241" i="3"/>
  <c r="D241" i="3"/>
  <c r="K67" i="1"/>
  <c r="D249" i="1" s="1"/>
  <c r="H265" i="3"/>
  <c r="D265" i="3"/>
  <c r="H263" i="3"/>
  <c r="D263" i="3"/>
  <c r="H256" i="3"/>
  <c r="D256" i="3"/>
  <c r="H248" i="3"/>
  <c r="D248" i="3"/>
  <c r="H269" i="3"/>
  <c r="D269" i="3"/>
  <c r="H272" i="3"/>
  <c r="D272" i="3"/>
  <c r="H277" i="3"/>
  <c r="D277" i="3"/>
  <c r="H244" i="3"/>
  <c r="D244" i="3"/>
  <c r="H280" i="3"/>
  <c r="D280" i="3"/>
  <c r="H251" i="3"/>
  <c r="D251" i="3"/>
  <c r="H273" i="3"/>
  <c r="D273" i="3"/>
  <c r="H243" i="3"/>
  <c r="D243" i="3"/>
  <c r="K66" i="1"/>
  <c r="D248" i="1" s="1"/>
  <c r="H275" i="3"/>
  <c r="D275" i="3"/>
  <c r="H276" i="3"/>
  <c r="D276" i="3"/>
  <c r="H258" i="3"/>
  <c r="D258" i="3"/>
  <c r="H266" i="3"/>
  <c r="D266" i="3"/>
  <c r="H278" i="3"/>
  <c r="D278" i="3"/>
  <c r="H250" i="3"/>
  <c r="D250" i="3"/>
  <c r="H246" i="3"/>
  <c r="D246" i="3"/>
  <c r="H249" i="3"/>
  <c r="D249" i="3"/>
  <c r="H240" i="3"/>
  <c r="D240" i="3"/>
  <c r="H288" i="3"/>
  <c r="D288" i="3"/>
  <c r="K63" i="1"/>
  <c r="D245" i="1" s="1"/>
  <c r="K65" i="1"/>
  <c r="D247" i="1" s="1"/>
  <c r="H261" i="3"/>
  <c r="D261" i="3"/>
  <c r="H255" i="3"/>
  <c r="D255" i="3"/>
  <c r="H267" i="3"/>
  <c r="D267" i="3"/>
  <c r="H270" i="3"/>
  <c r="D270" i="3"/>
  <c r="H239" i="3"/>
  <c r="D239" i="3"/>
  <c r="K62" i="1"/>
  <c r="D244" i="1" s="1"/>
  <c r="H260" i="3"/>
  <c r="D260" i="3"/>
  <c r="H268" i="3"/>
  <c r="D268" i="3"/>
  <c r="H283" i="3"/>
  <c r="D283" i="3"/>
  <c r="H286" i="3"/>
  <c r="D286" i="3"/>
  <c r="H254" i="3"/>
  <c r="D254" i="3"/>
  <c r="H262" i="3"/>
  <c r="D262" i="3"/>
  <c r="H264" i="3"/>
  <c r="D264" i="3"/>
  <c r="H259" i="3"/>
  <c r="D259" i="3"/>
  <c r="H247" i="3"/>
  <c r="D247" i="3"/>
  <c r="H274" i="3"/>
  <c r="D274" i="3"/>
  <c r="H285" i="3"/>
  <c r="D285" i="3"/>
  <c r="H245" i="3"/>
  <c r="D245" i="3"/>
  <c r="H282" i="3"/>
  <c r="D282" i="3"/>
  <c r="H271" i="3"/>
  <c r="D271" i="3"/>
  <c r="H279" i="3"/>
  <c r="D279" i="3"/>
  <c r="H242" i="3"/>
  <c r="D242" i="3"/>
  <c r="H287" i="3"/>
  <c r="D287" i="3"/>
  <c r="K64" i="1"/>
  <c r="D246" i="1" s="1"/>
  <c r="D237" i="3"/>
  <c r="H237" i="3" s="1"/>
  <c r="K206" i="3"/>
  <c r="H390" i="1"/>
  <c r="K206" i="1" l="1"/>
  <c r="H388" i="3"/>
  <c r="H390" i="3" s="1"/>
</calcChain>
</file>

<file path=xl/sharedStrings.xml><?xml version="1.0" encoding="utf-8"?>
<sst xmlns="http://schemas.openxmlformats.org/spreadsheetml/2006/main" count="862" uniqueCount="261">
  <si>
    <t>REVISION DES PRIX</t>
  </si>
  <si>
    <t>ADAPTATION DU MARCHE AUX HAUSSES DE SALAIRES</t>
  </si>
  <si>
    <t>Firme :</t>
  </si>
  <si>
    <t>Chantier :</t>
  </si>
  <si>
    <t>Réf. Marché :</t>
  </si>
  <si>
    <t>Date offre :</t>
  </si>
  <si>
    <t>Corps de métier :</t>
  </si>
  <si>
    <t>A) STRUCTURE DES PRIX DE LA SOUMISSION (hors TVA)</t>
  </si>
  <si>
    <t>1. Eléments de calcul</t>
  </si>
  <si>
    <t>2. Décomposition des prix de la soumission</t>
  </si>
  <si>
    <t xml:space="preserve">(a) majoration pour </t>
  </si>
  <si>
    <t xml:space="preserve">(e) décompte suivant prix  </t>
  </si>
  <si>
    <t xml:space="preserve">      risque et bénéfice</t>
  </si>
  <si>
    <t>%</t>
  </si>
  <si>
    <t xml:space="preserve">      de la soumission (H.T.)</t>
  </si>
  <si>
    <t>=</t>
  </si>
  <si>
    <t>€</t>
  </si>
  <si>
    <t xml:space="preserve">(b) part de la </t>
  </si>
  <si>
    <t>(f) prix de revient</t>
  </si>
  <si>
    <t xml:space="preserve">      main d'oeuvre</t>
  </si>
  <si>
    <t xml:space="preserve">            1</t>
  </si>
  <si>
    <t xml:space="preserve">               1  </t>
  </si>
  <si>
    <t xml:space="preserve">   e  x    ------------    =    e  x   -----------</t>
  </si>
  <si>
    <t xml:space="preserve">(c) majoration pour </t>
  </si>
  <si>
    <t xml:space="preserve">                1 + a</t>
  </si>
  <si>
    <t xml:space="preserve">      frais généraux</t>
  </si>
  <si>
    <t>(g) valeur de la main d'oeuvre</t>
  </si>
  <si>
    <t>(d) charges proportionnelles</t>
  </si>
  <si>
    <t>% de (f)</t>
  </si>
  <si>
    <t xml:space="preserve">      aux salaires</t>
  </si>
  <si>
    <t>(h) valeur des salaires directs</t>
  </si>
  <si>
    <t>REMARQUE:</t>
  </si>
  <si>
    <t xml:space="preserve">   g  x    ------------    =    g  x   -----------</t>
  </si>
  <si>
    <t xml:space="preserve">                1 + c</t>
  </si>
  <si>
    <t xml:space="preserve">Les pourcentages indiqués sous  (a) et (b)  </t>
  </si>
  <si>
    <t xml:space="preserve">se rapportent aux prix de revient et ceux  </t>
  </si>
  <si>
    <t xml:space="preserve">(i) valeur globale  </t>
  </si>
  <si>
    <t>sous (c) et (d) aux salaires directs.</t>
  </si>
  <si>
    <t xml:space="preserve">      (salaires + charges proport.)</t>
  </si>
  <si>
    <t>= h + d = h +</t>
  </si>
  <si>
    <t>b</t>
  </si>
  <si>
    <t xml:space="preserve">3. Facteur de décomposition pour déterminer les salaires directs </t>
  </si>
  <si>
    <t>---------------------</t>
  </si>
  <si>
    <t>-------------------</t>
  </si>
  <si>
    <t xml:space="preserve">(1 + a) * (1 + c) </t>
  </si>
  <si>
    <t>B) DETERMINATION DE LA VALEUR A ADAPTER SUIVANT LES PERIODES D'EXECUTION</t>
  </si>
  <si>
    <t>période</t>
  </si>
  <si>
    <t>Valeur suivant</t>
  </si>
  <si>
    <t>Valeur des</t>
  </si>
  <si>
    <t>Charges propor-</t>
  </si>
  <si>
    <t>Valeur globale</t>
  </si>
  <si>
    <t>d'exécution</t>
  </si>
  <si>
    <t>prix de la</t>
  </si>
  <si>
    <t>salaires directs</t>
  </si>
  <si>
    <t>tionnelles en %</t>
  </si>
  <si>
    <t>( sal. + charges</t>
  </si>
  <si>
    <t>soumission</t>
  </si>
  <si>
    <t>selon facteurs de</t>
  </si>
  <si>
    <t>des salaires</t>
  </si>
  <si>
    <t>proportionnelles )</t>
  </si>
  <si>
    <t>du</t>
  </si>
  <si>
    <t>au</t>
  </si>
  <si>
    <t>n°</t>
  </si>
  <si>
    <t>décomposition</t>
  </si>
  <si>
    <t>directs</t>
  </si>
  <si>
    <t>(k)</t>
  </si>
  <si>
    <t>(m)</t>
  </si>
  <si>
    <t>(n)</t>
  </si>
  <si>
    <t>(p)</t>
  </si>
  <si>
    <t>Ac01</t>
  </si>
  <si>
    <t>Ac02</t>
  </si>
  <si>
    <t>Ac03</t>
  </si>
  <si>
    <t>Ac04</t>
  </si>
  <si>
    <t>Ac05</t>
  </si>
  <si>
    <t>Ac06</t>
  </si>
  <si>
    <t>Ac07</t>
  </si>
  <si>
    <t>Ac08</t>
  </si>
  <si>
    <t>Ac09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</si>
  <si>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</si>
  <si>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</si>
  <si>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</si>
  <si>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</si>
  <si>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</si>
  <si>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</si>
  <si>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</si>
  <si>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</si>
  <si>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</si>
  <si>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</si>
  <si>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</si>
  <si>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</si>
  <si>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</si>
  <si>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</si>
  <si>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</si>
  <si>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</si>
  <si>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</si>
  <si>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</si>
  <si>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Ac28</t>
  </si>
  <si>
    <t>Ac29</t>
  </si>
  <si>
    <t>Ac30</t>
  </si>
  <si>
    <t>Sommes :</t>
  </si>
  <si>
    <t>C) HAUSSES INTERVENUES ET COEFFICIENT DE MAJORATION DE LA VALEUR A ADAPTER</t>
  </si>
  <si>
    <t>Date des hausses</t>
  </si>
  <si>
    <t xml:space="preserve">Origine des </t>
  </si>
  <si>
    <t>Hausses</t>
  </si>
  <si>
    <t>Coefficient de</t>
  </si>
  <si>
    <t>hausses</t>
  </si>
  <si>
    <t>individuelles</t>
  </si>
  <si>
    <t>cumulées</t>
  </si>
  <si>
    <t>majoration de la</t>
  </si>
  <si>
    <t>en %</t>
  </si>
  <si>
    <t>valeur à adapter</t>
  </si>
  <si>
    <t>(=1+s)</t>
  </si>
  <si>
    <t>(q)</t>
  </si>
  <si>
    <t>(r)</t>
  </si>
  <si>
    <t>(s)</t>
  </si>
  <si>
    <t>(t)</t>
  </si>
  <si>
    <t>Offre</t>
  </si>
  <si>
    <t>/</t>
  </si>
  <si>
    <t>D) CALCUL DE LA MAJORATION</t>
  </si>
  <si>
    <t>Période d'exécution</t>
  </si>
  <si>
    <t>Valeur à adapter</t>
  </si>
  <si>
    <t xml:space="preserve">Coefficient de </t>
  </si>
  <si>
    <t>Valeurs adaptées ( salaires</t>
  </si>
  <si>
    <t>(reprendre valeur p)</t>
  </si>
  <si>
    <t>majoration</t>
  </si>
  <si>
    <t>(salaires + charges proportionnelles)</t>
  </si>
  <si>
    <t xml:space="preserve">  (reprendre valeur t)</t>
  </si>
  <si>
    <t>w = u * v</t>
  </si>
  <si>
    <t>(u)</t>
  </si>
  <si>
    <t>(v)</t>
  </si>
  <si>
    <t>(w)</t>
  </si>
  <si>
    <t>Valeur totale adaptée</t>
  </si>
  <si>
    <t>A déduire: Valeur globale (i)</t>
  </si>
  <si>
    <t>Total majoration de prix (hors TVA)</t>
  </si>
  <si>
    <t>Date:</t>
  </si>
  <si>
    <t>Signature:</t>
  </si>
  <si>
    <t>(k x facteur de déc.)</t>
  </si>
  <si>
    <t>(m* (1+n) )</t>
  </si>
  <si>
    <t>Adaptation prix unitaires</t>
  </si>
  <si>
    <t>Adaptation régies</t>
  </si>
  <si>
    <t>Ac31</t>
  </si>
  <si>
    <t>Ac32</t>
  </si>
  <si>
    <t>Ac33</t>
  </si>
  <si>
    <t>Ac34</t>
  </si>
  <si>
    <t>Ac35</t>
  </si>
  <si>
    <t>Ac36</t>
  </si>
  <si>
    <t>Ac37</t>
  </si>
  <si>
    <t>Ac38</t>
  </si>
  <si>
    <t>Ac39</t>
  </si>
  <si>
    <t>Ac40</t>
  </si>
  <si>
    <t>Ac41</t>
  </si>
  <si>
    <t>Ac42</t>
  </si>
  <si>
    <t>Ac43</t>
  </si>
  <si>
    <t>Ac44</t>
  </si>
  <si>
    <t>Ac45</t>
  </si>
  <si>
    <t>Ac46</t>
  </si>
  <si>
    <t>Ac47</t>
  </si>
  <si>
    <t>Ac48</t>
  </si>
  <si>
    <t>Ac49</t>
  </si>
  <si>
    <t>Ac50</t>
  </si>
  <si>
    <t>* les conventions collectives ne sont pas prises en considération</t>
  </si>
  <si>
    <t>Ac51</t>
  </si>
  <si>
    <t>Ac52</t>
  </si>
  <si>
    <t>Ac53</t>
  </si>
  <si>
    <t>Ac54</t>
  </si>
  <si>
    <t>Ac55</t>
  </si>
  <si>
    <t>Ac56</t>
  </si>
  <si>
    <t>Ac57</t>
  </si>
  <si>
    <t>Ac58</t>
  </si>
  <si>
    <t>Ac59</t>
  </si>
  <si>
    <t>Ac60</t>
  </si>
  <si>
    <t>Ac61</t>
  </si>
  <si>
    <t>Ac62</t>
  </si>
  <si>
    <t>Ac63</t>
  </si>
  <si>
    <t>Ac64</t>
  </si>
  <si>
    <t>Ac65</t>
  </si>
  <si>
    <t>Ac66</t>
  </si>
  <si>
    <t>Ac67</t>
  </si>
  <si>
    <t>Ac68</t>
  </si>
  <si>
    <t>Ac69</t>
  </si>
  <si>
    <t>Ac70</t>
  </si>
  <si>
    <t>Ac71</t>
  </si>
  <si>
    <t>Ac72</t>
  </si>
  <si>
    <t>Ac73</t>
  </si>
  <si>
    <t>Ac74</t>
  </si>
  <si>
    <t>Ac75</t>
  </si>
  <si>
    <t>Ac76</t>
  </si>
  <si>
    <t>Ac77</t>
  </si>
  <si>
    <t>Ac78</t>
  </si>
  <si>
    <t>Ac79</t>
  </si>
  <si>
    <t>Ac80</t>
  </si>
  <si>
    <t>Ac81</t>
  </si>
  <si>
    <t>Ac82</t>
  </si>
  <si>
    <t>Ac83</t>
  </si>
  <si>
    <t>Ac84</t>
  </si>
  <si>
    <t>Ac85</t>
  </si>
  <si>
    <t>Ac86</t>
  </si>
  <si>
    <t>Ac87</t>
  </si>
  <si>
    <t>Ac88</t>
  </si>
  <si>
    <t>Ac89</t>
  </si>
  <si>
    <t>Ac90</t>
  </si>
  <si>
    <t>Ac91</t>
  </si>
  <si>
    <t>Ac92</t>
  </si>
  <si>
    <t>Ac93</t>
  </si>
  <si>
    <t>Ac94</t>
  </si>
  <si>
    <t>Ac95</t>
  </si>
  <si>
    <t>Ac96</t>
  </si>
  <si>
    <t>Ac97</t>
  </si>
  <si>
    <t>Ac98</t>
  </si>
  <si>
    <t>Ac99</t>
  </si>
  <si>
    <t>Ac100</t>
  </si>
  <si>
    <t>Ac101</t>
  </si>
  <si>
    <t>Ac102</t>
  </si>
  <si>
    <t>Ac103</t>
  </si>
  <si>
    <t>Ac104</t>
  </si>
  <si>
    <t>Ac105</t>
  </si>
  <si>
    <t>Ac106</t>
  </si>
  <si>
    <t>Ac107</t>
  </si>
  <si>
    <t>Ac108</t>
  </si>
  <si>
    <t>Ac109</t>
  </si>
  <si>
    <t>Ac110</t>
  </si>
  <si>
    <t>Ac111</t>
  </si>
  <si>
    <t>Ac112</t>
  </si>
  <si>
    <t>Ac113</t>
  </si>
  <si>
    <t>Ac114</t>
  </si>
  <si>
    <t>Ac115</t>
  </si>
  <si>
    <t>Ac116</t>
  </si>
  <si>
    <t>Ac117</t>
  </si>
  <si>
    <t>Ac118</t>
  </si>
  <si>
    <t>Ac119</t>
  </si>
  <si>
    <t>Ac120</t>
  </si>
  <si>
    <t>Ac121</t>
  </si>
  <si>
    <t>Ac122</t>
  </si>
  <si>
    <t>Ac123</t>
  </si>
  <si>
    <t>Ac124</t>
  </si>
  <si>
    <t>Ac125</t>
  </si>
  <si>
    <t>Ac126</t>
  </si>
  <si>
    <t>Ac127</t>
  </si>
  <si>
    <t>Ac128</t>
  </si>
  <si>
    <t>Ac129</t>
  </si>
  <si>
    <t>Ac130</t>
  </si>
  <si>
    <t>Ac131</t>
  </si>
  <si>
    <t>Ac132</t>
  </si>
  <si>
    <t>Ac133</t>
  </si>
  <si>
    <t>Ac134</t>
  </si>
  <si>
    <t>Ac135</t>
  </si>
  <si>
    <t>Ac136</t>
  </si>
  <si>
    <t>Ac137</t>
  </si>
  <si>
    <t>Ac138</t>
  </si>
  <si>
    <t>Ac139</t>
  </si>
  <si>
    <t>Ac140</t>
  </si>
  <si>
    <t>Ac141</t>
  </si>
  <si>
    <t>Ac142</t>
  </si>
  <si>
    <t>Ac143</t>
  </si>
  <si>
    <t>Ac144</t>
  </si>
  <si>
    <t>Ac145</t>
  </si>
  <si>
    <t>Ac146</t>
  </si>
  <si>
    <t>Ac147</t>
  </si>
  <si>
    <t>Ac148</t>
  </si>
  <si>
    <t>Ac149</t>
  </si>
  <si>
    <t>Ac150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</si>
</sst>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;[Red]\-#,##0.00\ &quot;€&quot;"/>
    <numFmt numFmtId="165" formatCode="dd/mm/yy;@"/>
    <numFmt numFmtId="166" formatCode="#,##0.00_ ;[Red]\-#,##0.00\ "/>
    <numFmt numFmtId="167" formatCode="0.00000000"/>
    <numFmt numFmtId="168" formatCode="0.0000"/>
    <numFmt numFmtId="169" formatCode="0.000000"/>
    <numFmt numFmtId="170" formatCode="#,##0.00000000_ ;[Red]\-#,##0.00000000\ "/>
  </numFmts>
  <fonts count="17" x14ac:knownFonts="1">
    <font>
      <sz val="10"/>
      <name val="MS Sans Serif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color indexed="11"/>
      <name val="Arial"/>
      <family val="2"/>
    </font>
    <font>
      <b/>
      <sz val="11"/>
      <name val="Arial"/>
      <family val="2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2" fillId="0" borderId="11" xfId="0" applyFont="1" applyBorder="1"/>
    <xf numFmtId="0" fontId="8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8" fillId="0" borderId="0" xfId="0" applyFont="1"/>
    <xf numFmtId="0" fontId="2" fillId="0" borderId="15" xfId="0" applyFont="1" applyBorder="1"/>
    <xf numFmtId="0" fontId="2" fillId="0" borderId="0" xfId="0" quotePrefix="1" applyFont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14" xfId="0" quotePrefix="1" applyFont="1" applyBorder="1"/>
    <xf numFmtId="0" fontId="2" fillId="0" borderId="0" xfId="0" quotePrefix="1" applyFont="1"/>
    <xf numFmtId="0" fontId="10" fillId="0" borderId="14" xfId="0" applyFont="1" applyBorder="1"/>
    <xf numFmtId="0" fontId="10" fillId="0" borderId="0" xfId="0" applyFont="1"/>
    <xf numFmtId="0" fontId="11" fillId="0" borderId="14" xfId="0" applyFont="1" applyBorder="1"/>
    <xf numFmtId="0" fontId="12" fillId="0" borderId="14" xfId="0" applyFont="1" applyBorder="1"/>
    <xf numFmtId="0" fontId="12" fillId="0" borderId="0" xfId="0" applyFont="1"/>
    <xf numFmtId="0" fontId="2" fillId="0" borderId="14" xfId="0" quotePrefix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13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17" xfId="0" quotePrefix="1" applyFont="1" applyBorder="1"/>
    <xf numFmtId="0" fontId="2" fillId="0" borderId="18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20" xfId="0" applyFont="1" applyBorder="1"/>
    <xf numFmtId="166" fontId="14" fillId="0" borderId="2" xfId="0" applyNumberFormat="1" applyFont="1" applyBorder="1"/>
    <xf numFmtId="166" fontId="2" fillId="0" borderId="2" xfId="0" applyNumberFormat="1" applyFont="1" applyBorder="1"/>
    <xf numFmtId="166" fontId="2" fillId="0" borderId="20" xfId="0" applyNumberFormat="1" applyFont="1" applyBorder="1"/>
    <xf numFmtId="0" fontId="2" fillId="0" borderId="21" xfId="0" applyFont="1" applyBorder="1"/>
    <xf numFmtId="166" fontId="14" fillId="0" borderId="4" xfId="0" applyNumberFormat="1" applyFont="1" applyBorder="1"/>
    <xf numFmtId="166" fontId="2" fillId="0" borderId="4" xfId="0" applyNumberFormat="1" applyFont="1" applyBorder="1"/>
    <xf numFmtId="166" fontId="2" fillId="0" borderId="21" xfId="0" applyNumberFormat="1" applyFont="1" applyBorder="1"/>
    <xf numFmtId="166" fontId="14" fillId="0" borderId="4" xfId="0" applyNumberFormat="1" applyFont="1" applyBorder="1" applyAlignment="1">
      <alignment horizontal="centerContinuous"/>
    </xf>
    <xf numFmtId="0" fontId="2" fillId="0" borderId="22" xfId="0" applyFont="1" applyBorder="1"/>
    <xf numFmtId="166" fontId="14" fillId="0" borderId="6" xfId="0" applyNumberFormat="1" applyFont="1" applyBorder="1" applyAlignment="1">
      <alignment horizontal="centerContinuous"/>
    </xf>
    <xf numFmtId="166" fontId="2" fillId="0" borderId="6" xfId="0" applyNumberFormat="1" applyFont="1" applyBorder="1"/>
    <xf numFmtId="166" fontId="2" fillId="0" borderId="22" xfId="0" applyNumberFormat="1" applyFont="1" applyBorder="1"/>
    <xf numFmtId="0" fontId="2" fillId="0" borderId="18" xfId="0" applyFont="1" applyBorder="1" applyAlignment="1">
      <alignment vertical="center"/>
    </xf>
    <xf numFmtId="166" fontId="2" fillId="0" borderId="19" xfId="0" applyNumberFormat="1" applyFont="1" applyBorder="1" applyAlignment="1">
      <alignment vertical="center"/>
    </xf>
    <xf numFmtId="166" fontId="2" fillId="0" borderId="17" xfId="0" applyNumberFormat="1" applyFont="1" applyBorder="1" applyAlignment="1">
      <alignment vertical="center"/>
    </xf>
    <xf numFmtId="166" fontId="2" fillId="0" borderId="18" xfId="0" applyNumberFormat="1" applyFont="1" applyBorder="1" applyAlignment="1">
      <alignment vertical="center"/>
    </xf>
    <xf numFmtId="0" fontId="11" fillId="0" borderId="12" xfId="0" applyFont="1" applyBorder="1"/>
    <xf numFmtId="0" fontId="2" fillId="0" borderId="14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1" fillId="0" borderId="17" xfId="0" applyFont="1" applyBorder="1" applyAlignment="1">
      <alignment horizontal="center"/>
    </xf>
    <xf numFmtId="0" fontId="11" fillId="0" borderId="17" xfId="0" quotePrefix="1" applyFont="1" applyBorder="1" applyAlignment="1">
      <alignment horizontal="center"/>
    </xf>
    <xf numFmtId="0" fontId="11" fillId="0" borderId="19" xfId="0" applyFont="1" applyBorder="1"/>
    <xf numFmtId="2" fontId="11" fillId="0" borderId="17" xfId="0" quotePrefix="1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/>
    <xf numFmtId="0" fontId="2" fillId="0" borderId="4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15" fillId="0" borderId="18" xfId="0" applyFont="1" applyBorder="1"/>
    <xf numFmtId="0" fontId="5" fillId="0" borderId="18" xfId="0" applyFont="1" applyBorder="1"/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168" fontId="2" fillId="0" borderId="10" xfId="0" applyNumberFormat="1" applyFont="1" applyBorder="1" applyAlignment="1">
      <alignment horizontal="center"/>
    </xf>
    <xf numFmtId="169" fontId="11" fillId="0" borderId="0" xfId="0" applyNumberFormat="1" applyFont="1"/>
    <xf numFmtId="0" fontId="9" fillId="2" borderId="1" xfId="0" applyFont="1" applyFill="1" applyBorder="1" applyProtection="1">
      <protection locked="0"/>
    </xf>
    <xf numFmtId="166" fontId="2" fillId="2" borderId="24" xfId="0" applyNumberFormat="1" applyFont="1" applyFill="1" applyBorder="1" applyProtection="1">
      <protection locked="0"/>
    </xf>
    <xf numFmtId="166" fontId="2" fillId="2" borderId="25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/>
    </xf>
    <xf numFmtId="0" fontId="12" fillId="0" borderId="16" xfId="0" applyFont="1" applyBorder="1"/>
    <xf numFmtId="0" fontId="9" fillId="0" borderId="1" xfId="0" applyFont="1" applyBorder="1"/>
    <xf numFmtId="0" fontId="12" fillId="0" borderId="14" xfId="0" applyFont="1" applyBorder="1" applyAlignment="1">
      <alignment horizontal="center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5" fillId="0" borderId="10" xfId="0" applyFont="1" applyBorder="1"/>
    <xf numFmtId="0" fontId="5" fillId="0" borderId="10" xfId="0" applyFont="1" applyBorder="1"/>
    <xf numFmtId="0" fontId="2" fillId="0" borderId="22" xfId="0" applyFont="1" applyBorder="1" applyAlignment="1">
      <alignment horizontal="centerContinuous"/>
    </xf>
    <xf numFmtId="166" fontId="2" fillId="0" borderId="22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7" xfId="0" applyFont="1" applyBorder="1"/>
    <xf numFmtId="167" fontId="2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6" xfId="0" applyFont="1" applyBorder="1"/>
    <xf numFmtId="2" fontId="2" fillId="0" borderId="9" xfId="0" applyNumberFormat="1" applyFont="1" applyBorder="1" applyAlignment="1">
      <alignment horizontal="center"/>
    </xf>
    <xf numFmtId="165" fontId="2" fillId="0" borderId="6" xfId="0" quotePrefix="1" applyNumberFormat="1" applyFont="1" applyBorder="1" applyAlignment="1">
      <alignment horizontal="left"/>
    </xf>
    <xf numFmtId="165" fontId="2" fillId="0" borderId="7" xfId="0" applyNumberFormat="1" applyFont="1" applyBorder="1" applyAlignment="1">
      <alignment horizontal="centerContinuous"/>
    </xf>
    <xf numFmtId="166" fontId="2" fillId="0" borderId="26" xfId="0" applyNumberFormat="1" applyFont="1" applyBorder="1"/>
    <xf numFmtId="166" fontId="14" fillId="0" borderId="28" xfId="0" applyNumberFormat="1" applyFont="1" applyBorder="1" applyAlignment="1">
      <alignment horizontal="centerContinuous"/>
    </xf>
    <xf numFmtId="166" fontId="2" fillId="0" borderId="28" xfId="0" applyNumberFormat="1" applyFont="1" applyBorder="1"/>
    <xf numFmtId="166" fontId="2" fillId="0" borderId="30" xfId="0" applyNumberFormat="1" applyFont="1" applyBorder="1"/>
    <xf numFmtId="2" fontId="2" fillId="0" borderId="4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Protection="1">
      <protection hidden="1"/>
    </xf>
    <xf numFmtId="167" fontId="2" fillId="0" borderId="2" xfId="0" applyNumberFormat="1" applyFont="1" applyBorder="1" applyAlignment="1" applyProtection="1">
      <alignment horizontal="center"/>
      <protection hidden="1"/>
    </xf>
    <xf numFmtId="0" fontId="2" fillId="0" borderId="23" xfId="0" applyFont="1" applyBorder="1" applyProtection="1">
      <protection hidden="1"/>
    </xf>
    <xf numFmtId="0" fontId="2" fillId="0" borderId="21" xfId="0" applyFont="1" applyBorder="1" applyProtection="1">
      <protection hidden="1"/>
    </xf>
    <xf numFmtId="167" fontId="2" fillId="0" borderId="4" xfId="0" applyNumberFormat="1" applyFont="1" applyBorder="1" applyAlignment="1" applyProtection="1">
      <alignment horizontal="center"/>
      <protection hidden="1"/>
    </xf>
    <xf numFmtId="2" fontId="2" fillId="0" borderId="21" xfId="0" applyNumberFormat="1" applyFont="1" applyBorder="1" applyAlignment="1" applyProtection="1">
      <alignment horizontal="center"/>
      <protection hidden="1"/>
    </xf>
    <xf numFmtId="166" fontId="2" fillId="0" borderId="21" xfId="0" applyNumberFormat="1" applyFont="1" applyBorder="1" applyAlignment="1" applyProtection="1">
      <alignment horizontal="right"/>
      <protection hidden="1"/>
    </xf>
    <xf numFmtId="165" fontId="2" fillId="0" borderId="2" xfId="0" applyNumberFormat="1" applyFont="1" applyBorder="1" applyAlignment="1" applyProtection="1">
      <alignment horizontal="center"/>
      <protection hidden="1"/>
    </xf>
    <xf numFmtId="165" fontId="2" fillId="0" borderId="3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Continuous"/>
      <protection hidden="1"/>
    </xf>
    <xf numFmtId="170" fontId="2" fillId="0" borderId="2" xfId="0" applyNumberFormat="1" applyFont="1" applyBorder="1" applyProtection="1">
      <protection hidden="1"/>
    </xf>
    <xf numFmtId="170" fontId="2" fillId="0" borderId="3" xfId="0" applyNumberFormat="1" applyFont="1" applyBorder="1" applyProtection="1"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Continuous"/>
      <protection hidden="1"/>
    </xf>
    <xf numFmtId="170" fontId="2" fillId="0" borderId="4" xfId="0" applyNumberFormat="1" applyFont="1" applyBorder="1" applyProtection="1">
      <protection hidden="1"/>
    </xf>
    <xf numFmtId="170" fontId="2" fillId="0" borderId="5" xfId="0" applyNumberFormat="1" applyFont="1" applyBorder="1" applyProtection="1">
      <protection hidden="1"/>
    </xf>
    <xf numFmtId="170" fontId="2" fillId="0" borderId="29" xfId="0" applyNumberFormat="1" applyFont="1" applyBorder="1" applyProtection="1">
      <protection hidden="1"/>
    </xf>
    <xf numFmtId="170" fontId="2" fillId="0" borderId="28" xfId="0" applyNumberFormat="1" applyFont="1" applyBorder="1" applyProtection="1">
      <protection hidden="1"/>
    </xf>
    <xf numFmtId="166" fontId="2" fillId="0" borderId="20" xfId="0" applyNumberFormat="1" applyFont="1" applyBorder="1" applyAlignment="1" applyProtection="1">
      <alignment horizontal="right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5" fontId="2" fillId="0" borderId="5" xfId="0" applyNumberFormat="1" applyFont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Protection="1">
      <protection hidden="1"/>
    </xf>
    <xf numFmtId="4" fontId="2" fillId="0" borderId="0" xfId="0" applyNumberFormat="1" applyFont="1" applyProtection="1">
      <protection hidden="1"/>
    </xf>
    <xf numFmtId="166" fontId="0" fillId="0" borderId="0" xfId="0" applyNumberFormat="1"/>
    <xf numFmtId="0" fontId="2" fillId="3" borderId="21" xfId="0" applyFont="1" applyFill="1" applyBorder="1"/>
    <xf numFmtId="166" fontId="14" fillId="3" borderId="28" xfId="0" applyNumberFormat="1" applyFont="1" applyFill="1" applyBorder="1" applyAlignment="1">
      <alignment horizontal="centerContinuous"/>
    </xf>
    <xf numFmtId="166" fontId="2" fillId="3" borderId="28" xfId="0" applyNumberFormat="1" applyFont="1" applyFill="1" applyBorder="1"/>
    <xf numFmtId="166" fontId="2" fillId="3" borderId="30" xfId="0" applyNumberFormat="1" applyFont="1" applyFill="1" applyBorder="1"/>
    <xf numFmtId="0" fontId="0" fillId="3" borderId="0" xfId="0" applyFill="1"/>
    <xf numFmtId="2" fontId="0" fillId="3" borderId="0" xfId="0" applyNumberFormat="1" applyFill="1"/>
    <xf numFmtId="166" fontId="0" fillId="3" borderId="0" xfId="0" applyNumberFormat="1" applyFill="1"/>
    <xf numFmtId="166" fontId="2" fillId="2" borderId="5" xfId="0" applyNumberFormat="1" applyFont="1" applyFill="1" applyBorder="1" applyAlignment="1" applyProtection="1">
      <alignment horizontal="center"/>
      <protection locked="0"/>
    </xf>
    <xf numFmtId="165" fontId="2" fillId="0" borderId="31" xfId="0" applyNumberFormat="1" applyFont="1" applyBorder="1" applyAlignment="1" applyProtection="1">
      <alignment horizontal="center"/>
      <protection hidden="1"/>
    </xf>
    <xf numFmtId="165" fontId="2" fillId="0" borderId="32" xfId="0" applyNumberFormat="1" applyFont="1" applyBorder="1" applyAlignment="1" applyProtection="1">
      <alignment horizontal="center"/>
      <protection hidden="1"/>
    </xf>
    <xf numFmtId="165" fontId="2" fillId="0" borderId="33" xfId="0" applyNumberFormat="1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Continuous"/>
      <protection hidden="1"/>
    </xf>
    <xf numFmtId="165" fontId="2" fillId="0" borderId="35" xfId="0" applyNumberFormat="1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Continuous"/>
      <protection hidden="1"/>
    </xf>
    <xf numFmtId="0" fontId="2" fillId="0" borderId="37" xfId="0" applyFont="1" applyBorder="1" applyAlignment="1">
      <alignment horizontal="centerContinuous"/>
    </xf>
    <xf numFmtId="0" fontId="2" fillId="0" borderId="38" xfId="0" applyFont="1" applyBorder="1" applyAlignment="1">
      <alignment horizontal="centerContinuous"/>
    </xf>
    <xf numFmtId="0" fontId="2" fillId="0" borderId="39" xfId="0" applyFont="1" applyBorder="1" applyAlignment="1">
      <alignment horizontal="centerContinuous"/>
    </xf>
    <xf numFmtId="166" fontId="2" fillId="0" borderId="5" xfId="0" applyNumberFormat="1" applyFont="1" applyBorder="1" applyAlignment="1" applyProtection="1">
      <alignment horizontal="center"/>
      <protection hidden="1"/>
    </xf>
    <xf numFmtId="166" fontId="2" fillId="0" borderId="21" xfId="0" applyNumberFormat="1" applyFont="1" applyBorder="1" applyAlignment="1" applyProtection="1">
      <alignment horizontal="center"/>
      <protection hidden="1"/>
    </xf>
    <xf numFmtId="164" fontId="2" fillId="0" borderId="4" xfId="0" applyNumberFormat="1" applyFont="1" applyBorder="1" applyAlignment="1" applyProtection="1">
      <alignment horizontal="right"/>
      <protection hidden="1"/>
    </xf>
    <xf numFmtId="164" fontId="2" fillId="0" borderId="5" xfId="0" applyNumberFormat="1" applyFont="1" applyBorder="1" applyAlignment="1" applyProtection="1">
      <alignment horizontal="right"/>
      <protection hidden="1"/>
    </xf>
    <xf numFmtId="164" fontId="2" fillId="0" borderId="21" xfId="0" applyNumberFormat="1" applyFont="1" applyBorder="1" applyAlignment="1" applyProtection="1">
      <alignment horizontal="right"/>
      <protection hidden="1"/>
    </xf>
    <xf numFmtId="166" fontId="2" fillId="0" borderId="4" xfId="0" applyNumberFormat="1" applyFont="1" applyBorder="1" applyAlignment="1" applyProtection="1">
      <alignment horizontal="right"/>
      <protection hidden="1"/>
    </xf>
    <xf numFmtId="166" fontId="2" fillId="0" borderId="21" xfId="0" applyNumberFormat="1" applyFont="1" applyBorder="1" applyAlignment="1" applyProtection="1">
      <alignment horizontal="right"/>
      <protection hidden="1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3" fontId="2" fillId="2" borderId="0" xfId="0" applyNumberFormat="1" applyFont="1" applyFill="1" applyAlignment="1" applyProtection="1">
      <alignment horizontal="left" indent="1"/>
      <protection locked="0"/>
    </xf>
    <xf numFmtId="166" fontId="2" fillId="0" borderId="1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15" fillId="0" borderId="9" xfId="0" applyNumberFormat="1" applyFont="1" applyBorder="1" applyAlignment="1" applyProtection="1">
      <alignment horizontal="right"/>
      <protection hidden="1"/>
    </xf>
    <xf numFmtId="164" fontId="15" fillId="0" borderId="10" xfId="0" applyNumberFormat="1" applyFont="1" applyBorder="1" applyAlignment="1" applyProtection="1">
      <alignment horizontal="right"/>
      <protection hidden="1"/>
    </xf>
    <xf numFmtId="164" fontId="15" fillId="0" borderId="16" xfId="0" applyNumberFormat="1" applyFont="1" applyBorder="1" applyAlignment="1" applyProtection="1">
      <alignment horizontal="right"/>
      <protection hidden="1"/>
    </xf>
    <xf numFmtId="164" fontId="15" fillId="0" borderId="17" xfId="0" applyNumberFormat="1" applyFont="1" applyBorder="1" applyAlignment="1" applyProtection="1">
      <alignment horizontal="right"/>
      <protection hidden="1"/>
    </xf>
    <xf numFmtId="164" fontId="15" fillId="0" borderId="18" xfId="0" applyNumberFormat="1" applyFont="1" applyBorder="1" applyAlignment="1" applyProtection="1">
      <alignment horizontal="right"/>
      <protection hidden="1"/>
    </xf>
    <xf numFmtId="164" fontId="15" fillId="0" borderId="19" xfId="0" applyNumberFormat="1" applyFont="1" applyBorder="1" applyAlignment="1" applyProtection="1">
      <alignment horizontal="right"/>
      <protection hidden="1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165" fontId="2" fillId="2" borderId="21" xfId="0" applyNumberFormat="1" applyFont="1" applyFill="1" applyBorder="1" applyAlignment="1" applyProtection="1">
      <alignment horizontal="center"/>
      <protection locked="0"/>
    </xf>
    <xf numFmtId="167" fontId="2" fillId="0" borderId="4" xfId="0" applyNumberFormat="1" applyFont="1" applyBorder="1" applyAlignment="1" applyProtection="1">
      <alignment horizontal="center"/>
      <protection hidden="1"/>
    </xf>
    <xf numFmtId="167" fontId="2" fillId="0" borderId="5" xfId="0" applyNumberFormat="1" applyFont="1" applyBorder="1" applyAlignment="1" applyProtection="1">
      <alignment horizontal="center"/>
      <protection hidden="1"/>
    </xf>
    <xf numFmtId="167" fontId="2" fillId="0" borderId="21" xfId="0" applyNumberFormat="1" applyFont="1" applyBorder="1" applyAlignment="1" applyProtection="1">
      <alignment horizontal="center"/>
      <protection hidden="1"/>
    </xf>
    <xf numFmtId="165" fontId="2" fillId="2" borderId="3" xfId="0" applyNumberFormat="1" applyFon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 applyProtection="1">
      <alignment horizontal="center"/>
      <protection locked="0"/>
    </xf>
    <xf numFmtId="167" fontId="2" fillId="0" borderId="2" xfId="0" applyNumberFormat="1" applyFont="1" applyBorder="1" applyAlignment="1" applyProtection="1">
      <alignment horizontal="center"/>
      <protection hidden="1"/>
    </xf>
    <xf numFmtId="167" fontId="2" fillId="0" borderId="3" xfId="0" applyNumberFormat="1" applyFont="1" applyBorder="1" applyAlignment="1" applyProtection="1">
      <alignment horizontal="center"/>
      <protection hidden="1"/>
    </xf>
    <xf numFmtId="167" fontId="2" fillId="0" borderId="20" xfId="0" applyNumberFormat="1" applyFont="1" applyBorder="1" applyAlignment="1" applyProtection="1">
      <alignment horizontal="center"/>
      <protection hidden="1"/>
    </xf>
    <xf numFmtId="166" fontId="2" fillId="2" borderId="5" xfId="0" applyNumberFormat="1" applyFont="1" applyFill="1" applyBorder="1" applyAlignment="1" applyProtection="1">
      <alignment horizontal="center"/>
      <protection locked="0"/>
    </xf>
    <xf numFmtId="166" fontId="2" fillId="0" borderId="7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166" fontId="2" fillId="0" borderId="22" xfId="0" applyNumberFormat="1" applyFont="1" applyBorder="1" applyAlignment="1">
      <alignment horizontal="right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19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/>
    </xf>
    <xf numFmtId="165" fontId="11" fillId="0" borderId="19" xfId="0" applyNumberFormat="1" applyFont="1" applyBorder="1" applyAlignment="1">
      <alignment horizontal="center"/>
    </xf>
    <xf numFmtId="167" fontId="11" fillId="0" borderId="17" xfId="0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center"/>
    </xf>
    <xf numFmtId="167" fontId="11" fillId="0" borderId="19" xfId="0" applyNumberFormat="1" applyFont="1" applyBorder="1" applyAlignment="1">
      <alignment horizontal="center"/>
    </xf>
    <xf numFmtId="14" fontId="2" fillId="2" borderId="0" xfId="0" applyNumberFormat="1" applyFont="1" applyFill="1" applyAlignment="1" applyProtection="1">
      <alignment horizontal="left" inden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166" fontId="2" fillId="0" borderId="8" xfId="0" applyNumberFormat="1" applyFont="1" applyBorder="1" applyAlignment="1" applyProtection="1">
      <alignment horizontal="right"/>
      <protection hidden="1"/>
    </xf>
    <xf numFmtId="166" fontId="2" fillId="0" borderId="23" xfId="0" applyNumberFormat="1" applyFont="1" applyBorder="1" applyAlignment="1" applyProtection="1">
      <alignment horizontal="right"/>
      <protection hidden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166" fontId="2" fillId="0" borderId="3" xfId="0" applyNumberFormat="1" applyFont="1" applyBorder="1" applyAlignment="1" applyProtection="1">
      <alignment horizontal="center"/>
      <protection hidden="1"/>
    </xf>
    <xf numFmtId="166" fontId="2" fillId="0" borderId="20" xfId="0" applyNumberFormat="1" applyFont="1" applyBorder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164" fontId="2" fillId="0" borderId="3" xfId="0" applyNumberFormat="1" applyFont="1" applyBorder="1" applyAlignment="1" applyProtection="1">
      <alignment horizontal="right"/>
      <protection hidden="1"/>
    </xf>
    <xf numFmtId="164" fontId="2" fillId="0" borderId="20" xfId="0" applyNumberFormat="1" applyFont="1" applyBorder="1" applyAlignment="1" applyProtection="1">
      <alignment horizontal="right"/>
      <protection hidden="1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166" fontId="2" fillId="2" borderId="3" xfId="0" applyNumberFormat="1" applyFont="1" applyFill="1" applyBorder="1" applyAlignment="1" applyProtection="1">
      <alignment horizontal="center"/>
      <protection locked="0"/>
    </xf>
    <xf numFmtId="166" fontId="2" fillId="0" borderId="2" xfId="0" applyNumberFormat="1" applyFont="1" applyBorder="1" applyAlignment="1" applyProtection="1">
      <alignment horizontal="right"/>
      <protection hidden="1"/>
    </xf>
    <xf numFmtId="166" fontId="2" fillId="0" borderId="20" xfId="0" applyNumberFormat="1" applyFont="1" applyBorder="1" applyAlignment="1" applyProtection="1">
      <alignment horizontal="right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165" fontId="2" fillId="0" borderId="21" xfId="0" applyNumberFormat="1" applyFont="1" applyBorder="1" applyAlignment="1" applyProtection="1">
      <alignment horizontal="center"/>
      <protection hidden="1"/>
    </xf>
    <xf numFmtId="0" fontId="9" fillId="2" borderId="1" xfId="0" applyFont="1" applyFill="1" applyBorder="1" applyProtection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38101</xdr:rowOff>
    </xdr:from>
    <xdr:to>
      <xdr:col>10</xdr:col>
      <xdr:colOff>66675</xdr:colOff>
      <xdr:row>17</xdr:row>
      <xdr:rowOff>47626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  <xdr:twoCellAnchor>
    <xdr:from>
      <xdr:col>5</xdr:col>
      <xdr:colOff>9525</xdr:colOff>
      <xdr:row>0</xdr:row>
      <xdr:rowOff>0</xdr:rowOff>
    </xdr:from>
    <xdr:to>
      <xdr:col>10</xdr:col>
      <xdr:colOff>868362</xdr:colOff>
      <xdr:row>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33725" y="0"/>
          <a:ext cx="3154362" cy="80962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Pour</a:t>
          </a:r>
          <a:r>
            <a:rPr lang="en-US" sz="1100" b="1" i="1" baseline="0">
              <a:solidFill>
                <a:srgbClr val="FF0000"/>
              </a:solidFill>
            </a:rPr>
            <a:t> les prestations réalisées entre le 1er septembre 2023 et le 31 janvier 2024, l'indice de 921,40 points sera appliqué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38101</xdr:rowOff>
    </xdr:from>
    <xdr:to>
      <xdr:col>10</xdr:col>
      <xdr:colOff>66675</xdr:colOff>
      <xdr:row>17</xdr:row>
      <xdr:rowOff>47626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  <xdr:twoCellAnchor>
    <xdr:from>
      <xdr:col>5</xdr:col>
      <xdr:colOff>9525</xdr:colOff>
      <xdr:row>0</xdr:row>
      <xdr:rowOff>9525</xdr:rowOff>
    </xdr:from>
    <xdr:to>
      <xdr:col>11</xdr:col>
      <xdr:colOff>1587</xdr:colOff>
      <xdr:row>4</xdr:row>
      <xdr:rowOff>161924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133725" y="9525"/>
          <a:ext cx="3163887" cy="800099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Pour</a:t>
          </a:r>
          <a:r>
            <a:rPr lang="en-US" sz="1100" b="1" i="1" baseline="0">
              <a:solidFill>
                <a:srgbClr val="FF0000"/>
              </a:solidFill>
            </a:rPr>
            <a:t> les prestations réalisées entre le 1er septembre 2023 et le 31 janvier 2024, l'indice de 921,40 points sera appliqué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392"/>
  <sheetViews>
    <sheetView tabSelected="1" zoomScaleNormal="100" zoomScaleSheetLayoutView="115" workbookViewId="0">
      <selection activeCell="C11" sqref="C11:K11"/>
    </sheetView>
  </sheetViews>
  <sheetFormatPr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7" spans="1:12" ht="20.25" x14ac:dyDescent="0.3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0.25" x14ac:dyDescent="0.3">
      <c r="A8" s="1" t="s">
        <v>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1" spans="1:12" x14ac:dyDescent="0.2">
      <c r="B11" s="6" t="s">
        <v>2</v>
      </c>
      <c r="C11" s="175"/>
      <c r="D11" s="175"/>
      <c r="E11" s="175"/>
      <c r="F11" s="175"/>
      <c r="G11" s="175"/>
      <c r="H11" s="175"/>
      <c r="I11" s="175"/>
      <c r="J11" s="175"/>
      <c r="K11" s="175"/>
    </row>
    <row r="12" spans="1:12" ht="14.25" x14ac:dyDescent="0.2">
      <c r="A12" s="7"/>
      <c r="B12" s="6" t="s">
        <v>3</v>
      </c>
      <c r="C12" s="175"/>
      <c r="D12" s="175"/>
      <c r="E12" s="175"/>
      <c r="F12" s="175"/>
      <c r="G12" s="175"/>
      <c r="H12" s="175"/>
      <c r="I12" s="175"/>
      <c r="J12" s="175"/>
      <c r="K12" s="175"/>
    </row>
    <row r="13" spans="1:12" x14ac:dyDescent="0.2">
      <c r="B13" s="6" t="s">
        <v>4</v>
      </c>
      <c r="C13" s="176"/>
      <c r="D13" s="175"/>
      <c r="E13" s="175"/>
      <c r="F13" s="175"/>
      <c r="G13" s="175"/>
      <c r="H13" s="175"/>
      <c r="I13" s="175"/>
      <c r="J13" s="175"/>
      <c r="K13" s="175"/>
    </row>
    <row r="14" spans="1:12" x14ac:dyDescent="0.2">
      <c r="B14" s="6" t="s">
        <v>5</v>
      </c>
      <c r="C14" s="214"/>
      <c r="D14" s="214"/>
      <c r="E14" s="214"/>
      <c r="F14" s="214"/>
      <c r="G14" s="214"/>
      <c r="H14" s="214"/>
      <c r="I14" s="214"/>
      <c r="J14" s="214"/>
      <c r="K14" s="214"/>
    </row>
    <row r="15" spans="1:12" ht="14.25" x14ac:dyDescent="0.2">
      <c r="A15" s="7"/>
      <c r="B15" s="6" t="s">
        <v>6</v>
      </c>
      <c r="C15" s="175"/>
      <c r="D15" s="175"/>
      <c r="E15" s="175"/>
      <c r="F15" s="175"/>
      <c r="G15" s="175"/>
      <c r="H15" s="175"/>
      <c r="I15" s="175"/>
      <c r="J15" s="175"/>
      <c r="K15" s="175"/>
    </row>
    <row r="16" spans="1:12" ht="14.25" x14ac:dyDescent="0.2">
      <c r="A16" s="7"/>
      <c r="B16" s="6"/>
      <c r="C16" s="8"/>
      <c r="D16" s="8"/>
      <c r="E16" s="8"/>
      <c r="F16" s="8"/>
      <c r="G16" s="8"/>
      <c r="H16" s="8"/>
      <c r="I16" s="8"/>
      <c r="J16" s="8"/>
      <c r="K16" s="8"/>
    </row>
    <row r="17" spans="1:12" ht="14.25" x14ac:dyDescent="0.2">
      <c r="A17" s="7"/>
      <c r="B17" s="6"/>
      <c r="C17" s="8"/>
      <c r="D17" s="8"/>
      <c r="E17" s="8"/>
      <c r="F17" s="8"/>
      <c r="G17" s="8"/>
      <c r="H17" s="8"/>
      <c r="I17" s="8"/>
      <c r="J17" s="8"/>
      <c r="K17" s="8"/>
    </row>
    <row r="18" spans="1:12" ht="15" thickBot="1" x14ac:dyDescent="0.25">
      <c r="A18" s="7"/>
      <c r="B18" s="6"/>
      <c r="C18" s="8"/>
      <c r="D18" s="8"/>
      <c r="E18" s="8"/>
      <c r="F18" s="8"/>
      <c r="G18" s="8"/>
      <c r="H18" s="8"/>
    </row>
    <row r="19" spans="1:12" ht="18" customHeight="1" thickBot="1" x14ac:dyDescent="0.25">
      <c r="A19" s="215" t="s">
        <v>138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7"/>
    </row>
    <row r="20" spans="1:12" ht="13.5" thickBot="1" x14ac:dyDescent="0.25">
      <c r="B20" s="9"/>
      <c r="C20" s="10"/>
      <c r="D20" s="9"/>
      <c r="E20" s="9"/>
      <c r="F20" s="9"/>
      <c r="G20" s="9"/>
      <c r="H20" s="9"/>
      <c r="I20" s="9"/>
      <c r="J20" s="9"/>
    </row>
    <row r="21" spans="1:12" ht="13.5" thickBot="1" x14ac:dyDescent="0.25">
      <c r="A21" s="223" t="s">
        <v>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5"/>
    </row>
    <row r="22" spans="1:12" x14ac:dyDescent="0.2">
      <c r="A22" s="11" t="s">
        <v>8</v>
      </c>
      <c r="B22" s="12"/>
      <c r="C22" s="13"/>
      <c r="D22" s="13"/>
      <c r="E22" s="14"/>
      <c r="F22" s="11" t="s">
        <v>9</v>
      </c>
      <c r="G22" s="13"/>
      <c r="H22" s="13"/>
      <c r="I22" s="13"/>
      <c r="J22" s="13"/>
      <c r="K22" s="13"/>
      <c r="L22" s="14"/>
    </row>
    <row r="23" spans="1:12" x14ac:dyDescent="0.2">
      <c r="A23" s="15"/>
      <c r="B23" s="16"/>
      <c r="E23" s="17"/>
      <c r="F23" s="15"/>
      <c r="L23" s="17"/>
    </row>
    <row r="24" spans="1:12" x14ac:dyDescent="0.2">
      <c r="A24" s="15" t="s">
        <v>10</v>
      </c>
      <c r="B24" s="16"/>
      <c r="E24" s="17"/>
      <c r="F24" s="15" t="s">
        <v>11</v>
      </c>
      <c r="J24" s="8"/>
      <c r="L24" s="17"/>
    </row>
    <row r="25" spans="1:12" x14ac:dyDescent="0.2">
      <c r="A25" s="15" t="s">
        <v>12</v>
      </c>
      <c r="B25" s="16"/>
      <c r="D25" s="92">
        <v>10</v>
      </c>
      <c r="E25" s="17" t="s">
        <v>13</v>
      </c>
      <c r="F25" s="15" t="s">
        <v>14</v>
      </c>
      <c r="J25" s="18" t="s">
        <v>15</v>
      </c>
      <c r="K25" s="146">
        <f>SUM(HT_factures)</f>
        <v>0</v>
      </c>
      <c r="L25" s="17" t="s">
        <v>16</v>
      </c>
    </row>
    <row r="26" spans="1:12" x14ac:dyDescent="0.2">
      <c r="A26" s="15"/>
      <c r="B26" s="16"/>
      <c r="E26" s="17"/>
      <c r="F26" s="15"/>
      <c r="J26" s="8"/>
      <c r="K26" s="147"/>
      <c r="L26" s="17"/>
    </row>
    <row r="27" spans="1:12" x14ac:dyDescent="0.2">
      <c r="A27" s="15" t="s">
        <v>17</v>
      </c>
      <c r="B27" s="16"/>
      <c r="E27" s="17"/>
      <c r="F27" s="15" t="s">
        <v>18</v>
      </c>
      <c r="J27" s="8"/>
      <c r="K27" s="147"/>
      <c r="L27" s="17"/>
    </row>
    <row r="28" spans="1:12" x14ac:dyDescent="0.2">
      <c r="A28" s="15" t="s">
        <v>19</v>
      </c>
      <c r="B28" s="16"/>
      <c r="D28" s="92"/>
      <c r="E28" s="17" t="s">
        <v>13</v>
      </c>
      <c r="F28" s="19" t="s">
        <v>20</v>
      </c>
      <c r="G28" s="8"/>
      <c r="H28" s="20" t="s">
        <v>21</v>
      </c>
      <c r="J28" s="8"/>
      <c r="K28" s="147"/>
      <c r="L28" s="17"/>
    </row>
    <row r="29" spans="1:12" x14ac:dyDescent="0.2">
      <c r="A29" s="15"/>
      <c r="B29" s="16"/>
      <c r="E29" s="17"/>
      <c r="F29" s="21" t="s">
        <v>22</v>
      </c>
      <c r="G29" s="22"/>
      <c r="J29" s="18" t="s">
        <v>15</v>
      </c>
      <c r="K29" s="147">
        <f>$K$25/$H$30</f>
        <v>0</v>
      </c>
      <c r="L29" s="17" t="s">
        <v>16</v>
      </c>
    </row>
    <row r="30" spans="1:12" x14ac:dyDescent="0.2">
      <c r="A30" s="15" t="s">
        <v>23</v>
      </c>
      <c r="B30" s="16"/>
      <c r="E30" s="17"/>
      <c r="F30" s="21" t="s">
        <v>24</v>
      </c>
      <c r="G30" s="22"/>
      <c r="H30" s="6">
        <f>1+(D25/100)</f>
        <v>1.1000000000000001</v>
      </c>
      <c r="J30" s="8"/>
      <c r="K30" s="147"/>
      <c r="L30" s="17"/>
    </row>
    <row r="31" spans="1:12" x14ac:dyDescent="0.2">
      <c r="A31" s="15" t="s">
        <v>25</v>
      </c>
      <c r="B31" s="16"/>
      <c r="D31" s="92"/>
      <c r="E31" s="17" t="s">
        <v>13</v>
      </c>
      <c r="F31" s="15"/>
      <c r="J31" s="8"/>
      <c r="K31" s="147"/>
      <c r="L31" s="17"/>
    </row>
    <row r="32" spans="1:12" x14ac:dyDescent="0.2">
      <c r="A32" s="15"/>
      <c r="B32" s="16"/>
      <c r="E32" s="17"/>
      <c r="F32" s="23" t="s">
        <v>26</v>
      </c>
      <c r="G32" s="24"/>
      <c r="J32" s="8"/>
      <c r="K32" s="147"/>
      <c r="L32" s="17"/>
    </row>
    <row r="33" spans="1:12" x14ac:dyDescent="0.2">
      <c r="A33" s="15" t="s">
        <v>27</v>
      </c>
      <c r="B33" s="16"/>
      <c r="E33" s="17"/>
      <c r="F33" s="15">
        <f>D28</f>
        <v>0</v>
      </c>
      <c r="H33" s="5" t="s">
        <v>28</v>
      </c>
      <c r="J33" s="18" t="s">
        <v>15</v>
      </c>
      <c r="K33" s="147">
        <f>$K$29*($F$33/100)</f>
        <v>0</v>
      </c>
      <c r="L33" s="17" t="s">
        <v>16</v>
      </c>
    </row>
    <row r="34" spans="1:12" x14ac:dyDescent="0.2">
      <c r="A34" s="15" t="s">
        <v>29</v>
      </c>
      <c r="B34" s="16"/>
      <c r="D34" s="92"/>
      <c r="E34" s="17" t="s">
        <v>13</v>
      </c>
      <c r="F34" s="15"/>
      <c r="J34" s="8"/>
      <c r="K34" s="147"/>
      <c r="L34" s="17"/>
    </row>
    <row r="35" spans="1:12" x14ac:dyDescent="0.2">
      <c r="A35" s="15"/>
      <c r="B35" s="16"/>
      <c r="E35" s="17"/>
      <c r="F35" s="15" t="s">
        <v>30</v>
      </c>
      <c r="J35" s="8"/>
      <c r="K35" s="147"/>
      <c r="L35" s="17"/>
    </row>
    <row r="36" spans="1:12" x14ac:dyDescent="0.2">
      <c r="A36" s="15"/>
      <c r="B36" s="16"/>
      <c r="E36" s="17"/>
      <c r="F36" s="19" t="s">
        <v>20</v>
      </c>
      <c r="G36" s="8"/>
      <c r="H36" s="8" t="s">
        <v>21</v>
      </c>
      <c r="J36" s="8"/>
      <c r="K36" s="147"/>
      <c r="L36" s="17"/>
    </row>
    <row r="37" spans="1:12" x14ac:dyDescent="0.2">
      <c r="A37" s="25" t="s">
        <v>31</v>
      </c>
      <c r="B37" s="16"/>
      <c r="E37" s="17"/>
      <c r="F37" s="21" t="s">
        <v>32</v>
      </c>
      <c r="G37" s="22"/>
      <c r="J37" s="18" t="s">
        <v>15</v>
      </c>
      <c r="K37" s="147">
        <f>$K$33/$H$38</f>
        <v>0</v>
      </c>
      <c r="L37" s="17" t="s">
        <v>16</v>
      </c>
    </row>
    <row r="38" spans="1:12" x14ac:dyDescent="0.2">
      <c r="A38" s="15"/>
      <c r="B38" s="16"/>
      <c r="E38" s="17"/>
      <c r="F38" s="21" t="s">
        <v>33</v>
      </c>
      <c r="G38" s="22"/>
      <c r="H38" s="6">
        <f>1+(D31/100)</f>
        <v>1</v>
      </c>
      <c r="J38" s="8"/>
      <c r="K38" s="147"/>
      <c r="L38" s="17"/>
    </row>
    <row r="39" spans="1:12" x14ac:dyDescent="0.2">
      <c r="A39" s="26" t="s">
        <v>34</v>
      </c>
      <c r="B39" s="16"/>
      <c r="E39" s="17"/>
      <c r="F39" s="15"/>
      <c r="J39" s="8"/>
      <c r="K39" s="147"/>
      <c r="L39" s="17"/>
    </row>
    <row r="40" spans="1:12" x14ac:dyDescent="0.2">
      <c r="A40" s="26" t="s">
        <v>35</v>
      </c>
      <c r="B40" s="16"/>
      <c r="E40" s="17"/>
      <c r="F40" s="15" t="s">
        <v>36</v>
      </c>
      <c r="J40" s="8"/>
      <c r="K40" s="147"/>
      <c r="L40" s="17"/>
    </row>
    <row r="41" spans="1:12" x14ac:dyDescent="0.2">
      <c r="A41" s="26" t="s">
        <v>37</v>
      </c>
      <c r="E41" s="17"/>
      <c r="F41" s="15" t="s">
        <v>38</v>
      </c>
      <c r="J41" s="8"/>
      <c r="K41" s="147"/>
      <c r="L41" s="17"/>
    </row>
    <row r="42" spans="1:12" x14ac:dyDescent="0.2">
      <c r="A42" s="15"/>
      <c r="E42" s="17"/>
      <c r="F42" s="28" t="s">
        <v>39</v>
      </c>
      <c r="G42" s="20"/>
      <c r="H42" s="5">
        <f>D34</f>
        <v>0</v>
      </c>
      <c r="I42" s="5" t="s">
        <v>13</v>
      </c>
      <c r="J42" s="8" t="s">
        <v>15</v>
      </c>
      <c r="K42" s="147">
        <f>$K$37*(1+($H$42/100))</f>
        <v>0</v>
      </c>
      <c r="L42" s="17" t="s">
        <v>16</v>
      </c>
    </row>
    <row r="43" spans="1:12" ht="13.5" thickBot="1" x14ac:dyDescent="0.25">
      <c r="A43" s="30"/>
      <c r="B43" s="31"/>
      <c r="C43" s="31"/>
      <c r="D43" s="31"/>
      <c r="E43" s="33"/>
      <c r="F43" s="30"/>
      <c r="G43" s="31"/>
      <c r="H43" s="31"/>
      <c r="I43" s="31"/>
      <c r="J43" s="31"/>
      <c r="K43" s="31"/>
      <c r="L43" s="33"/>
    </row>
    <row r="44" spans="1:12" x14ac:dyDescent="0.2">
      <c r="A44" s="233" t="s">
        <v>41</v>
      </c>
      <c r="B44" s="234"/>
      <c r="C44" s="234"/>
      <c r="D44" s="234"/>
      <c r="E44" s="13"/>
      <c r="F44" s="29" t="s">
        <v>40</v>
      </c>
      <c r="G44" s="29"/>
      <c r="H44" s="29">
        <f>D28/100</f>
        <v>0</v>
      </c>
      <c r="I44" s="13"/>
      <c r="J44" s="13"/>
      <c r="K44" s="13"/>
      <c r="L44" s="14"/>
    </row>
    <row r="45" spans="1:12" x14ac:dyDescent="0.2">
      <c r="A45" s="235"/>
      <c r="B45" s="236"/>
      <c r="C45" s="236"/>
      <c r="D45" s="236"/>
      <c r="F45" s="22" t="s">
        <v>42</v>
      </c>
      <c r="G45" s="22" t="s">
        <v>15</v>
      </c>
      <c r="H45" s="22" t="s">
        <v>43</v>
      </c>
      <c r="J45" s="5" t="s">
        <v>15</v>
      </c>
      <c r="K45" s="91">
        <f>ROUND(H44/H46,6)</f>
        <v>0</v>
      </c>
      <c r="L45" s="17"/>
    </row>
    <row r="46" spans="1:12" ht="13.5" thickBot="1" x14ac:dyDescent="0.25">
      <c r="A46" s="237"/>
      <c r="B46" s="238"/>
      <c r="C46" s="238"/>
      <c r="D46" s="238"/>
      <c r="E46" s="31"/>
      <c r="F46" s="32" t="s">
        <v>44</v>
      </c>
      <c r="G46" s="32"/>
      <c r="H46" s="90">
        <f>(1+(D25/100))*(1+(D31/100))</f>
        <v>1.1000000000000001</v>
      </c>
      <c r="I46" s="31"/>
      <c r="J46" s="31"/>
      <c r="K46" s="31"/>
      <c r="L46" s="33"/>
    </row>
    <row r="47" spans="1:12" ht="13.5" thickBot="1" x14ac:dyDescent="0.25">
      <c r="F47" s="8"/>
      <c r="G47" s="8"/>
      <c r="H47" s="34"/>
    </row>
    <row r="48" spans="1:12" ht="13.5" thickBot="1" x14ac:dyDescent="0.25">
      <c r="A48" s="223" t="s">
        <v>45</v>
      </c>
      <c r="B48" s="224"/>
      <c r="C48" s="224"/>
      <c r="D48" s="226"/>
      <c r="E48" s="226"/>
      <c r="F48" s="226"/>
      <c r="G48" s="226"/>
      <c r="H48" s="226"/>
      <c r="I48" s="226"/>
      <c r="J48" s="226"/>
      <c r="K48" s="226"/>
      <c r="L48" s="227"/>
    </row>
    <row r="49" spans="1:18" x14ac:dyDescent="0.2">
      <c r="A49" s="228" t="s">
        <v>46</v>
      </c>
      <c r="B49" s="229"/>
      <c r="C49" s="14"/>
      <c r="D49" s="35" t="s">
        <v>47</v>
      </c>
      <c r="E49" s="229" t="s">
        <v>48</v>
      </c>
      <c r="F49" s="230"/>
      <c r="G49" s="228" t="s">
        <v>49</v>
      </c>
      <c r="H49" s="229"/>
      <c r="I49" s="229"/>
      <c r="J49" s="230"/>
      <c r="K49" s="228" t="s">
        <v>50</v>
      </c>
      <c r="L49" s="230"/>
    </row>
    <row r="50" spans="1:18" x14ac:dyDescent="0.2">
      <c r="A50" s="218" t="s">
        <v>51</v>
      </c>
      <c r="B50" s="219"/>
      <c r="C50" s="17"/>
      <c r="D50" s="36" t="s">
        <v>52</v>
      </c>
      <c r="E50" s="219" t="s">
        <v>53</v>
      </c>
      <c r="F50" s="220"/>
      <c r="G50" s="218" t="s">
        <v>54</v>
      </c>
      <c r="H50" s="219"/>
      <c r="I50" s="219"/>
      <c r="J50" s="220"/>
      <c r="K50" s="218" t="s">
        <v>55</v>
      </c>
      <c r="L50" s="220"/>
    </row>
    <row r="51" spans="1:18" x14ac:dyDescent="0.2">
      <c r="A51" s="15"/>
      <c r="C51" s="17"/>
      <c r="D51" s="36" t="s">
        <v>56</v>
      </c>
      <c r="E51" s="219" t="s">
        <v>57</v>
      </c>
      <c r="F51" s="220"/>
      <c r="G51" s="218" t="s">
        <v>58</v>
      </c>
      <c r="H51" s="219"/>
      <c r="I51" s="219"/>
      <c r="J51" s="220"/>
      <c r="K51" s="218" t="s">
        <v>59</v>
      </c>
      <c r="L51" s="220"/>
    </row>
    <row r="52" spans="1:18" ht="14.25" x14ac:dyDescent="0.2">
      <c r="A52" s="37" t="s">
        <v>60</v>
      </c>
      <c r="B52" s="8" t="s">
        <v>61</v>
      </c>
      <c r="C52" s="38" t="s">
        <v>62</v>
      </c>
      <c r="D52" s="17"/>
      <c r="E52" s="219" t="s">
        <v>63</v>
      </c>
      <c r="F52" s="220"/>
      <c r="G52" s="218" t="s">
        <v>64</v>
      </c>
      <c r="H52" s="219"/>
      <c r="I52" s="219"/>
      <c r="J52" s="220"/>
      <c r="K52" s="231" t="s">
        <v>137</v>
      </c>
      <c r="L52" s="232"/>
    </row>
    <row r="53" spans="1:18" ht="13.5" thickBot="1" x14ac:dyDescent="0.25">
      <c r="A53" s="15"/>
      <c r="C53" s="17"/>
      <c r="D53" s="33"/>
      <c r="E53" s="31"/>
      <c r="F53" s="99" t="s">
        <v>136</v>
      </c>
      <c r="G53" s="31"/>
      <c r="H53" s="31"/>
      <c r="I53" s="31"/>
      <c r="J53" s="33"/>
      <c r="K53" s="39"/>
      <c r="L53" s="40"/>
    </row>
    <row r="54" spans="1:18" ht="13.5" thickBot="1" x14ac:dyDescent="0.25">
      <c r="A54" s="41"/>
      <c r="B54" s="42"/>
      <c r="C54" s="43"/>
      <c r="D54" s="98" t="s">
        <v>65</v>
      </c>
      <c r="E54" s="44" t="s">
        <v>66</v>
      </c>
      <c r="F54" s="43"/>
      <c r="G54" s="42"/>
      <c r="H54" s="44" t="s">
        <v>67</v>
      </c>
      <c r="I54" s="44"/>
      <c r="J54" s="43"/>
      <c r="K54" s="85" t="s">
        <v>68</v>
      </c>
      <c r="L54" s="43"/>
    </row>
    <row r="55" spans="1:18" x14ac:dyDescent="0.2">
      <c r="A55" s="102"/>
      <c r="B55" s="103"/>
      <c r="C55" s="51" t="s">
        <v>69</v>
      </c>
      <c r="D55" s="94"/>
      <c r="E55" s="55"/>
      <c r="F55" s="130" t="str">
        <f t="shared" ref="F55:F118" si="0">IF(B55="","",facteur*D55)</f>
        <v/>
      </c>
      <c r="G55" s="53"/>
      <c r="H55" s="198"/>
      <c r="I55" s="198"/>
      <c r="J55" s="54"/>
      <c r="K55" s="221" t="str">
        <f>IF(F55="","",F55*(1+(H55/100)))</f>
        <v/>
      </c>
      <c r="L55" s="222"/>
      <c r="R55" s="148"/>
    </row>
    <row r="56" spans="1:18" x14ac:dyDescent="0.2">
      <c r="A56" s="102"/>
      <c r="B56" s="103"/>
      <c r="C56" s="51" t="s">
        <v>70</v>
      </c>
      <c r="D56" s="94"/>
      <c r="E56" s="55"/>
      <c r="F56" s="130" t="str">
        <f t="shared" si="0"/>
        <v/>
      </c>
      <c r="G56" s="53"/>
      <c r="H56" s="198"/>
      <c r="I56" s="198"/>
      <c r="J56" s="54"/>
      <c r="K56" s="171" t="str">
        <f t="shared" ref="K56" si="1">IF(F56="","",F56*(1+(H56/100)))</f>
        <v/>
      </c>
      <c r="L56" s="172"/>
      <c r="R56" s="148"/>
    </row>
    <row r="57" spans="1:18" x14ac:dyDescent="0.2">
      <c r="A57" s="102"/>
      <c r="B57" s="103"/>
      <c r="C57" s="51" t="s">
        <v>71</v>
      </c>
      <c r="D57" s="94"/>
      <c r="E57" s="55"/>
      <c r="F57" s="130" t="str">
        <f t="shared" si="0"/>
        <v/>
      </c>
      <c r="G57" s="53"/>
      <c r="H57" s="198"/>
      <c r="I57" s="198"/>
      <c r="J57" s="54"/>
      <c r="K57" s="171" t="str">
        <f t="shared" ref="K57:K120" si="2">IF(F57="","",F57*(1+(H57/100)))</f>
        <v/>
      </c>
      <c r="L57" s="172"/>
      <c r="R57" s="148"/>
    </row>
    <row r="58" spans="1:18" x14ac:dyDescent="0.2">
      <c r="A58" s="102"/>
      <c r="B58" s="103"/>
      <c r="C58" s="51" t="s">
        <v>72</v>
      </c>
      <c r="D58" s="94"/>
      <c r="E58" s="55"/>
      <c r="F58" s="130" t="str">
        <f t="shared" si="0"/>
        <v/>
      </c>
      <c r="G58" s="53"/>
      <c r="H58" s="198"/>
      <c r="I58" s="198"/>
      <c r="J58" s="54"/>
      <c r="K58" s="171" t="str">
        <f t="shared" si="2"/>
        <v/>
      </c>
      <c r="L58" s="172"/>
      <c r="R58" s="148"/>
    </row>
    <row r="59" spans="1:18" x14ac:dyDescent="0.2">
      <c r="A59" s="102"/>
      <c r="B59" s="103"/>
      <c r="C59" s="51" t="s">
        <v>73</v>
      </c>
      <c r="D59" s="94"/>
      <c r="E59" s="55"/>
      <c r="F59" s="130" t="str">
        <f t="shared" si="0"/>
        <v/>
      </c>
      <c r="G59" s="53"/>
      <c r="H59" s="198"/>
      <c r="I59" s="198"/>
      <c r="J59" s="54"/>
      <c r="K59" s="171" t="str">
        <f t="shared" si="2"/>
        <v/>
      </c>
      <c r="L59" s="172"/>
      <c r="R59" s="148"/>
    </row>
    <row r="60" spans="1:18" x14ac:dyDescent="0.2">
      <c r="A60" s="102"/>
      <c r="B60" s="103"/>
      <c r="C60" s="51" t="s">
        <v>74</v>
      </c>
      <c r="D60" s="94"/>
      <c r="E60" s="55"/>
      <c r="F60" s="130" t="str">
        <f t="shared" si="0"/>
        <v/>
      </c>
      <c r="G60" s="53"/>
      <c r="H60" s="198"/>
      <c r="I60" s="198"/>
      <c r="J60" s="54"/>
      <c r="K60" s="171" t="str">
        <f t="shared" si="2"/>
        <v/>
      </c>
      <c r="L60" s="172"/>
      <c r="R60" s="148"/>
    </row>
    <row r="61" spans="1:18" x14ac:dyDescent="0.2">
      <c r="A61" s="102"/>
      <c r="B61" s="103"/>
      <c r="C61" s="51" t="s">
        <v>75</v>
      </c>
      <c r="D61" s="94"/>
      <c r="E61" s="55"/>
      <c r="F61" s="130" t="str">
        <f t="shared" si="0"/>
        <v/>
      </c>
      <c r="G61" s="53"/>
      <c r="H61" s="198"/>
      <c r="I61" s="198"/>
      <c r="J61" s="54"/>
      <c r="K61" s="171" t="str">
        <f t="shared" si="2"/>
        <v/>
      </c>
      <c r="L61" s="172"/>
      <c r="R61" s="148"/>
    </row>
    <row r="62" spans="1:18" x14ac:dyDescent="0.2">
      <c r="A62" s="102"/>
      <c r="B62" s="103"/>
      <c r="C62" s="51" t="s">
        <v>76</v>
      </c>
      <c r="D62" s="94"/>
      <c r="E62" s="55"/>
      <c r="F62" s="130" t="str">
        <f t="shared" si="0"/>
        <v/>
      </c>
      <c r="G62" s="53"/>
      <c r="H62" s="198"/>
      <c r="I62" s="198"/>
      <c r="J62" s="54"/>
      <c r="K62" s="171" t="str">
        <f t="shared" si="2"/>
        <v/>
      </c>
      <c r="L62" s="172"/>
      <c r="R62" s="148"/>
    </row>
    <row r="63" spans="1:18" x14ac:dyDescent="0.2">
      <c r="A63" s="102"/>
      <c r="B63" s="103"/>
      <c r="C63" s="51" t="s">
        <v>77</v>
      </c>
      <c r="D63" s="94"/>
      <c r="E63" s="55"/>
      <c r="F63" s="130" t="str">
        <f t="shared" si="0"/>
        <v/>
      </c>
      <c r="G63" s="53"/>
      <c r="H63" s="198"/>
      <c r="I63" s="198"/>
      <c r="J63" s="54"/>
      <c r="K63" s="171" t="str">
        <f t="shared" si="2"/>
        <v/>
      </c>
      <c r="L63" s="172"/>
      <c r="R63" s="148"/>
    </row>
    <row r="64" spans="1:18" x14ac:dyDescent="0.2">
      <c r="A64" s="102"/>
      <c r="B64" s="103"/>
      <c r="C64" s="51" t="s">
        <v>78</v>
      </c>
      <c r="D64" s="94"/>
      <c r="E64" s="55"/>
      <c r="F64" s="130" t="str">
        <f t="shared" si="0"/>
        <v/>
      </c>
      <c r="G64" s="53"/>
      <c r="H64" s="198"/>
      <c r="I64" s="198"/>
      <c r="J64" s="54"/>
      <c r="K64" s="171" t="str">
        <f t="shared" si="2"/>
        <v/>
      </c>
      <c r="L64" s="172"/>
      <c r="R64" s="148"/>
    </row>
    <row r="65" spans="1:18" x14ac:dyDescent="0.2">
      <c r="A65" s="102"/>
      <c r="B65" s="103"/>
      <c r="C65" s="51" t="s">
        <v>79</v>
      </c>
      <c r="D65" s="94"/>
      <c r="E65" s="55"/>
      <c r="F65" s="130" t="str">
        <f t="shared" si="0"/>
        <v/>
      </c>
      <c r="G65" s="53"/>
      <c r="H65" s="198"/>
      <c r="I65" s="198"/>
      <c r="J65" s="54"/>
      <c r="K65" s="171" t="str">
        <f t="shared" si="2"/>
        <v/>
      </c>
      <c r="L65" s="172"/>
      <c r="R65" s="148"/>
    </row>
    <row r="66" spans="1:18" x14ac:dyDescent="0.2">
      <c r="A66" s="102"/>
      <c r="B66" s="103"/>
      <c r="C66" s="51" t="s">
        <v>80</v>
      </c>
      <c r="D66" s="94"/>
      <c r="E66" s="55"/>
      <c r="F66" s="130" t="str">
        <f t="shared" si="0"/>
        <v/>
      </c>
      <c r="G66" s="53"/>
      <c r="H66" s="198"/>
      <c r="I66" s="198"/>
      <c r="J66" s="54"/>
      <c r="K66" s="171" t="str">
        <f t="shared" si="2"/>
        <v/>
      </c>
      <c r="L66" s="172"/>
      <c r="R66" s="148"/>
    </row>
    <row r="67" spans="1:18" x14ac:dyDescent="0.2">
      <c r="A67" s="102"/>
      <c r="B67" s="103"/>
      <c r="C67" s="51" t="s">
        <v>81</v>
      </c>
      <c r="D67" s="94"/>
      <c r="E67" s="55"/>
      <c r="F67" s="130" t="str">
        <f t="shared" si="0"/>
        <v/>
      </c>
      <c r="G67" s="53"/>
      <c r="H67" s="198"/>
      <c r="I67" s="198"/>
      <c r="J67" s="54"/>
      <c r="K67" s="171" t="str">
        <f t="shared" si="2"/>
        <v/>
      </c>
      <c r="L67" s="172"/>
      <c r="R67" s="148"/>
    </row>
    <row r="68" spans="1:18" x14ac:dyDescent="0.2">
      <c r="A68" s="102"/>
      <c r="B68" s="103"/>
      <c r="C68" s="51" t="s">
        <v>82</v>
      </c>
      <c r="D68" s="94"/>
      <c r="E68" s="55"/>
      <c r="F68" s="130" t="str">
        <f t="shared" si="0"/>
        <v/>
      </c>
      <c r="G68" s="53"/>
      <c r="H68" s="198"/>
      <c r="I68" s="198"/>
      <c r="J68" s="54"/>
      <c r="K68" s="171" t="str">
        <f t="shared" si="2"/>
        <v/>
      </c>
      <c r="L68" s="172"/>
      <c r="R68" s="148"/>
    </row>
    <row r="69" spans="1:18" x14ac:dyDescent="0.2">
      <c r="A69" s="102"/>
      <c r="B69" s="103"/>
      <c r="C69" s="51" t="s">
        <v>83</v>
      </c>
      <c r="D69" s="94"/>
      <c r="E69" s="55"/>
      <c r="F69" s="130" t="str">
        <f t="shared" si="0"/>
        <v/>
      </c>
      <c r="G69" s="53"/>
      <c r="H69" s="198"/>
      <c r="I69" s="198"/>
      <c r="J69" s="54"/>
      <c r="K69" s="171" t="str">
        <f t="shared" si="2"/>
        <v/>
      </c>
      <c r="L69" s="172"/>
      <c r="R69" s="148"/>
    </row>
    <row r="70" spans="1:18" x14ac:dyDescent="0.2">
      <c r="A70" s="102"/>
      <c r="B70" s="103"/>
      <c r="C70" s="51" t="s">
        <v>84</v>
      </c>
      <c r="D70" s="94"/>
      <c r="E70" s="55"/>
      <c r="F70" s="130" t="str">
        <f t="shared" si="0"/>
        <v/>
      </c>
      <c r="G70" s="53"/>
      <c r="H70" s="198"/>
      <c r="I70" s="198"/>
      <c r="J70" s="54"/>
      <c r="K70" s="171" t="str">
        <f t="shared" si="2"/>
        <v/>
      </c>
      <c r="L70" s="172"/>
      <c r="R70" s="148"/>
    </row>
    <row r="71" spans="1:18" x14ac:dyDescent="0.2">
      <c r="A71" s="102"/>
      <c r="B71" s="103"/>
      <c r="C71" s="51" t="s">
        <v>85</v>
      </c>
      <c r="D71" s="94"/>
      <c r="E71" s="55"/>
      <c r="F71" s="130" t="str">
        <f t="shared" si="0"/>
        <v/>
      </c>
      <c r="G71" s="53"/>
      <c r="H71" s="198"/>
      <c r="I71" s="198"/>
      <c r="J71" s="54"/>
      <c r="K71" s="171" t="str">
        <f t="shared" si="2"/>
        <v/>
      </c>
      <c r="L71" s="172"/>
      <c r="R71" s="148"/>
    </row>
    <row r="72" spans="1:18" x14ac:dyDescent="0.2">
      <c r="A72" s="102"/>
      <c r="B72" s="103"/>
      <c r="C72" s="51" t="s">
        <v>86</v>
      </c>
      <c r="D72" s="94"/>
      <c r="E72" s="55"/>
      <c r="F72" s="130" t="str">
        <f t="shared" si="0"/>
        <v/>
      </c>
      <c r="G72" s="53"/>
      <c r="H72" s="198"/>
      <c r="I72" s="198"/>
      <c r="J72" s="54"/>
      <c r="K72" s="171" t="str">
        <f t="shared" si="2"/>
        <v/>
      </c>
      <c r="L72" s="172"/>
      <c r="R72" s="148"/>
    </row>
    <row r="73" spans="1:18" x14ac:dyDescent="0.2">
      <c r="A73" s="102"/>
      <c r="B73" s="103"/>
      <c r="C73" s="51" t="s">
        <v>87</v>
      </c>
      <c r="D73" s="94"/>
      <c r="E73" s="55"/>
      <c r="F73" s="130" t="str">
        <f t="shared" si="0"/>
        <v/>
      </c>
      <c r="G73" s="53"/>
      <c r="H73" s="198"/>
      <c r="I73" s="198"/>
      <c r="J73" s="54"/>
      <c r="K73" s="171" t="str">
        <f t="shared" si="2"/>
        <v/>
      </c>
      <c r="L73" s="172"/>
      <c r="R73" s="148"/>
    </row>
    <row r="74" spans="1:18" x14ac:dyDescent="0.2">
      <c r="A74" s="102"/>
      <c r="B74" s="103"/>
      <c r="C74" s="51" t="s">
        <v>88</v>
      </c>
      <c r="D74" s="94"/>
      <c r="E74" s="55"/>
      <c r="F74" s="130" t="str">
        <f t="shared" si="0"/>
        <v/>
      </c>
      <c r="G74" s="53"/>
      <c r="H74" s="198"/>
      <c r="I74" s="198"/>
      <c r="J74" s="54"/>
      <c r="K74" s="171" t="str">
        <f t="shared" si="2"/>
        <v/>
      </c>
      <c r="L74" s="172"/>
      <c r="R74" s="148"/>
    </row>
    <row r="75" spans="1:18" x14ac:dyDescent="0.2">
      <c r="A75" s="102"/>
      <c r="B75" s="103"/>
      <c r="C75" s="51" t="s">
        <v>89</v>
      </c>
      <c r="D75" s="94"/>
      <c r="E75" s="55"/>
      <c r="F75" s="130" t="str">
        <f t="shared" si="0"/>
        <v/>
      </c>
      <c r="G75" s="53"/>
      <c r="H75" s="198"/>
      <c r="I75" s="198"/>
      <c r="J75" s="54"/>
      <c r="K75" s="171" t="str">
        <f t="shared" si="2"/>
        <v/>
      </c>
      <c r="L75" s="172"/>
      <c r="R75" s="148"/>
    </row>
    <row r="76" spans="1:18" x14ac:dyDescent="0.2">
      <c r="A76" s="102"/>
      <c r="B76" s="103"/>
      <c r="C76" s="51" t="s">
        <v>90</v>
      </c>
      <c r="D76" s="94"/>
      <c r="E76" s="55"/>
      <c r="F76" s="130" t="str">
        <f t="shared" si="0"/>
        <v/>
      </c>
      <c r="G76" s="53"/>
      <c r="H76" s="198"/>
      <c r="I76" s="198"/>
      <c r="J76" s="54"/>
      <c r="K76" s="171" t="str">
        <f t="shared" si="2"/>
        <v/>
      </c>
      <c r="L76" s="172"/>
      <c r="R76" s="148"/>
    </row>
    <row r="77" spans="1:18" x14ac:dyDescent="0.2">
      <c r="A77" s="102"/>
      <c r="B77" s="103"/>
      <c r="C77" s="51" t="s">
        <v>91</v>
      </c>
      <c r="D77" s="94"/>
      <c r="E77" s="55"/>
      <c r="F77" s="130" t="str">
        <f t="shared" si="0"/>
        <v/>
      </c>
      <c r="G77" s="53"/>
      <c r="H77" s="198"/>
      <c r="I77" s="198"/>
      <c r="J77" s="54"/>
      <c r="K77" s="171" t="str">
        <f t="shared" si="2"/>
        <v/>
      </c>
      <c r="L77" s="172"/>
      <c r="R77" s="148"/>
    </row>
    <row r="78" spans="1:18" x14ac:dyDescent="0.2">
      <c r="A78" s="102"/>
      <c r="B78" s="103"/>
      <c r="C78" s="51" t="s">
        <v>92</v>
      </c>
      <c r="D78" s="94"/>
      <c r="E78" s="55"/>
      <c r="F78" s="130" t="str">
        <f t="shared" si="0"/>
        <v/>
      </c>
      <c r="G78" s="53"/>
      <c r="H78" s="198"/>
      <c r="I78" s="198"/>
      <c r="J78" s="54"/>
      <c r="K78" s="171" t="str">
        <f t="shared" si="2"/>
        <v/>
      </c>
      <c r="L78" s="172"/>
      <c r="R78" s="148"/>
    </row>
    <row r="79" spans="1:18" x14ac:dyDescent="0.2">
      <c r="A79" s="102"/>
      <c r="B79" s="103"/>
      <c r="C79" s="51" t="s">
        <v>93</v>
      </c>
      <c r="D79" s="94"/>
      <c r="E79" s="55"/>
      <c r="F79" s="130" t="str">
        <f t="shared" si="0"/>
        <v/>
      </c>
      <c r="G79" s="53"/>
      <c r="H79" s="198"/>
      <c r="I79" s="198"/>
      <c r="J79" s="54"/>
      <c r="K79" s="171" t="str">
        <f t="shared" si="2"/>
        <v/>
      </c>
      <c r="L79" s="172"/>
      <c r="R79" s="148"/>
    </row>
    <row r="80" spans="1:18" x14ac:dyDescent="0.2">
      <c r="A80" s="102"/>
      <c r="B80" s="103"/>
      <c r="C80" s="51" t="s">
        <v>94</v>
      </c>
      <c r="D80" s="94"/>
      <c r="E80" s="55"/>
      <c r="F80" s="130" t="str">
        <f t="shared" si="0"/>
        <v/>
      </c>
      <c r="G80" s="53"/>
      <c r="H80" s="198"/>
      <c r="I80" s="198"/>
      <c r="J80" s="54"/>
      <c r="K80" s="171" t="str">
        <f t="shared" si="2"/>
        <v/>
      </c>
      <c r="L80" s="172"/>
      <c r="R80" s="148"/>
    </row>
    <row r="81" spans="1:18" x14ac:dyDescent="0.2">
      <c r="A81" s="102"/>
      <c r="B81" s="103"/>
      <c r="C81" s="51" t="s">
        <v>95</v>
      </c>
      <c r="D81" s="94"/>
      <c r="E81" s="55"/>
      <c r="F81" s="130" t="str">
        <f t="shared" si="0"/>
        <v/>
      </c>
      <c r="G81" s="53"/>
      <c r="H81" s="198"/>
      <c r="I81" s="198"/>
      <c r="J81" s="54"/>
      <c r="K81" s="171" t="str">
        <f t="shared" si="2"/>
        <v/>
      </c>
      <c r="L81" s="172"/>
      <c r="R81" s="148"/>
    </row>
    <row r="82" spans="1:18" x14ac:dyDescent="0.2">
      <c r="A82" s="102"/>
      <c r="B82" s="103"/>
      <c r="C82" s="51" t="s">
        <v>96</v>
      </c>
      <c r="D82" s="94"/>
      <c r="E82" s="55"/>
      <c r="F82" s="130" t="str">
        <f t="shared" si="0"/>
        <v/>
      </c>
      <c r="G82" s="53"/>
      <c r="H82" s="198"/>
      <c r="I82" s="198"/>
      <c r="J82" s="54"/>
      <c r="K82" s="171" t="str">
        <f t="shared" si="2"/>
        <v/>
      </c>
      <c r="L82" s="172"/>
      <c r="R82" s="148"/>
    </row>
    <row r="83" spans="1:18" x14ac:dyDescent="0.2">
      <c r="A83" s="102"/>
      <c r="B83" s="103"/>
      <c r="C83" s="51" t="s">
        <v>97</v>
      </c>
      <c r="D83" s="94"/>
      <c r="E83" s="55"/>
      <c r="F83" s="130" t="str">
        <f t="shared" si="0"/>
        <v/>
      </c>
      <c r="G83" s="53"/>
      <c r="H83" s="198"/>
      <c r="I83" s="198"/>
      <c r="J83" s="54"/>
      <c r="K83" s="171" t="str">
        <f t="shared" si="2"/>
        <v/>
      </c>
      <c r="L83" s="172"/>
      <c r="R83" s="148"/>
    </row>
    <row r="84" spans="1:18" x14ac:dyDescent="0.2">
      <c r="A84" s="102"/>
      <c r="B84" s="103"/>
      <c r="C84" s="51" t="s">
        <v>98</v>
      </c>
      <c r="D84" s="94"/>
      <c r="E84" s="55"/>
      <c r="F84" s="130" t="str">
        <f t="shared" si="0"/>
        <v/>
      </c>
      <c r="G84" s="53"/>
      <c r="H84" s="198"/>
      <c r="I84" s="198"/>
      <c r="J84" s="54"/>
      <c r="K84" s="171" t="str">
        <f t="shared" si="2"/>
        <v/>
      </c>
      <c r="L84" s="172"/>
      <c r="R84" s="148"/>
    </row>
    <row r="85" spans="1:18" x14ac:dyDescent="0.2">
      <c r="A85" s="102"/>
      <c r="B85" s="103"/>
      <c r="C85" s="51" t="s">
        <v>140</v>
      </c>
      <c r="D85" s="94"/>
      <c r="E85" s="120"/>
      <c r="F85" s="130" t="str">
        <f t="shared" si="0"/>
        <v/>
      </c>
      <c r="G85" s="121"/>
      <c r="H85" s="198"/>
      <c r="I85" s="198"/>
      <c r="J85" s="122"/>
      <c r="K85" s="171" t="str">
        <f t="shared" si="2"/>
        <v/>
      </c>
      <c r="L85" s="172"/>
      <c r="R85" s="148"/>
    </row>
    <row r="86" spans="1:18" x14ac:dyDescent="0.2">
      <c r="A86" s="102"/>
      <c r="B86" s="103"/>
      <c r="C86" s="51" t="s">
        <v>141</v>
      </c>
      <c r="D86" s="94"/>
      <c r="E86" s="120"/>
      <c r="F86" s="130" t="str">
        <f t="shared" si="0"/>
        <v/>
      </c>
      <c r="G86" s="121"/>
      <c r="H86" s="198"/>
      <c r="I86" s="198"/>
      <c r="J86" s="122"/>
      <c r="K86" s="171" t="str">
        <f t="shared" si="2"/>
        <v/>
      </c>
      <c r="L86" s="172"/>
      <c r="R86" s="148"/>
    </row>
    <row r="87" spans="1:18" x14ac:dyDescent="0.2">
      <c r="A87" s="102"/>
      <c r="B87" s="103"/>
      <c r="C87" s="51" t="s">
        <v>142</v>
      </c>
      <c r="D87" s="94"/>
      <c r="E87" s="120"/>
      <c r="F87" s="130" t="str">
        <f t="shared" si="0"/>
        <v/>
      </c>
      <c r="G87" s="121"/>
      <c r="H87" s="198"/>
      <c r="I87" s="198"/>
      <c r="J87" s="122"/>
      <c r="K87" s="171" t="str">
        <f t="shared" si="2"/>
        <v/>
      </c>
      <c r="L87" s="172"/>
      <c r="R87" s="148"/>
    </row>
    <row r="88" spans="1:18" x14ac:dyDescent="0.2">
      <c r="A88" s="102"/>
      <c r="B88" s="103"/>
      <c r="C88" s="51" t="s">
        <v>143</v>
      </c>
      <c r="D88" s="94"/>
      <c r="E88" s="120"/>
      <c r="F88" s="130" t="str">
        <f t="shared" si="0"/>
        <v/>
      </c>
      <c r="G88" s="121"/>
      <c r="H88" s="198"/>
      <c r="I88" s="198"/>
      <c r="J88" s="122"/>
      <c r="K88" s="171" t="str">
        <f t="shared" si="2"/>
        <v/>
      </c>
      <c r="L88" s="172"/>
      <c r="R88" s="148"/>
    </row>
    <row r="89" spans="1:18" x14ac:dyDescent="0.2">
      <c r="A89" s="102"/>
      <c r="B89" s="103"/>
      <c r="C89" s="51" t="s">
        <v>144</v>
      </c>
      <c r="D89" s="94"/>
      <c r="E89" s="120"/>
      <c r="F89" s="130" t="str">
        <f t="shared" si="0"/>
        <v/>
      </c>
      <c r="G89" s="121"/>
      <c r="H89" s="198"/>
      <c r="I89" s="198"/>
      <c r="J89" s="122"/>
      <c r="K89" s="171" t="str">
        <f t="shared" si="2"/>
        <v/>
      </c>
      <c r="L89" s="172"/>
      <c r="R89" s="148"/>
    </row>
    <row r="90" spans="1:18" x14ac:dyDescent="0.2">
      <c r="A90" s="102"/>
      <c r="B90" s="103"/>
      <c r="C90" s="51" t="s">
        <v>145</v>
      </c>
      <c r="D90" s="94"/>
      <c r="E90" s="120"/>
      <c r="F90" s="130" t="str">
        <f t="shared" si="0"/>
        <v/>
      </c>
      <c r="G90" s="121"/>
      <c r="H90" s="198"/>
      <c r="I90" s="198"/>
      <c r="J90" s="122"/>
      <c r="K90" s="171" t="str">
        <f t="shared" si="2"/>
        <v/>
      </c>
      <c r="L90" s="172"/>
      <c r="R90" s="148"/>
    </row>
    <row r="91" spans="1:18" s="153" customFormat="1" x14ac:dyDescent="0.2">
      <c r="A91" s="102"/>
      <c r="B91" s="103"/>
      <c r="C91" s="149" t="s">
        <v>146</v>
      </c>
      <c r="D91" s="94"/>
      <c r="E91" s="150"/>
      <c r="F91" s="130" t="str">
        <f t="shared" si="0"/>
        <v/>
      </c>
      <c r="G91" s="151"/>
      <c r="H91" s="198"/>
      <c r="I91" s="198"/>
      <c r="J91" s="152"/>
      <c r="K91" s="171" t="str">
        <f t="shared" si="2"/>
        <v/>
      </c>
      <c r="L91" s="172"/>
      <c r="N91" s="154"/>
      <c r="R91" s="155"/>
    </row>
    <row r="92" spans="1:18" x14ac:dyDescent="0.2">
      <c r="A92" s="102"/>
      <c r="B92" s="103"/>
      <c r="C92" s="51" t="s">
        <v>147</v>
      </c>
      <c r="D92" s="94"/>
      <c r="E92" s="120"/>
      <c r="F92" s="130" t="str">
        <f t="shared" si="0"/>
        <v/>
      </c>
      <c r="G92" s="121"/>
      <c r="H92" s="198"/>
      <c r="I92" s="198"/>
      <c r="J92" s="122"/>
      <c r="K92" s="171" t="str">
        <f t="shared" si="2"/>
        <v/>
      </c>
      <c r="L92" s="172"/>
      <c r="R92" s="148"/>
    </row>
    <row r="93" spans="1:18" x14ac:dyDescent="0.2">
      <c r="A93" s="102"/>
      <c r="B93" s="103"/>
      <c r="C93" s="51" t="s">
        <v>148</v>
      </c>
      <c r="D93" s="94"/>
      <c r="E93" s="120"/>
      <c r="F93" s="130" t="str">
        <f t="shared" si="0"/>
        <v/>
      </c>
      <c r="G93" s="121"/>
      <c r="H93" s="198"/>
      <c r="I93" s="198"/>
      <c r="J93" s="122"/>
      <c r="K93" s="171" t="str">
        <f t="shared" si="2"/>
        <v/>
      </c>
      <c r="L93" s="172"/>
      <c r="R93" s="148"/>
    </row>
    <row r="94" spans="1:18" x14ac:dyDescent="0.2">
      <c r="A94" s="102"/>
      <c r="B94" s="103"/>
      <c r="C94" s="51" t="s">
        <v>149</v>
      </c>
      <c r="D94" s="94"/>
      <c r="E94" s="120"/>
      <c r="F94" s="130" t="str">
        <f t="shared" si="0"/>
        <v/>
      </c>
      <c r="G94" s="121"/>
      <c r="H94" s="198"/>
      <c r="I94" s="198"/>
      <c r="J94" s="122"/>
      <c r="K94" s="171" t="str">
        <f t="shared" si="2"/>
        <v/>
      </c>
      <c r="L94" s="172"/>
      <c r="R94" s="148"/>
    </row>
    <row r="95" spans="1:18" x14ac:dyDescent="0.2">
      <c r="A95" s="102"/>
      <c r="B95" s="103"/>
      <c r="C95" s="51" t="s">
        <v>150</v>
      </c>
      <c r="D95" s="94"/>
      <c r="E95" s="120"/>
      <c r="F95" s="130" t="str">
        <f t="shared" si="0"/>
        <v/>
      </c>
      <c r="G95" s="121"/>
      <c r="H95" s="198"/>
      <c r="I95" s="198"/>
      <c r="J95" s="122"/>
      <c r="K95" s="171" t="str">
        <f t="shared" si="2"/>
        <v/>
      </c>
      <c r="L95" s="172"/>
      <c r="R95" s="148"/>
    </row>
    <row r="96" spans="1:18" x14ac:dyDescent="0.2">
      <c r="A96" s="102"/>
      <c r="B96" s="103"/>
      <c r="C96" s="51" t="s">
        <v>151</v>
      </c>
      <c r="D96" s="94"/>
      <c r="E96" s="120"/>
      <c r="F96" s="130" t="str">
        <f t="shared" si="0"/>
        <v/>
      </c>
      <c r="G96" s="121"/>
      <c r="H96" s="198"/>
      <c r="I96" s="198"/>
      <c r="J96" s="122"/>
      <c r="K96" s="171" t="str">
        <f t="shared" si="2"/>
        <v/>
      </c>
      <c r="L96" s="172"/>
      <c r="R96" s="148"/>
    </row>
    <row r="97" spans="1:18" x14ac:dyDescent="0.2">
      <c r="A97" s="102"/>
      <c r="B97" s="103"/>
      <c r="C97" s="51" t="s">
        <v>152</v>
      </c>
      <c r="D97" s="94"/>
      <c r="E97" s="120"/>
      <c r="F97" s="130" t="str">
        <f t="shared" si="0"/>
        <v/>
      </c>
      <c r="G97" s="121"/>
      <c r="H97" s="198"/>
      <c r="I97" s="198"/>
      <c r="J97" s="122"/>
      <c r="K97" s="171" t="str">
        <f t="shared" si="2"/>
        <v/>
      </c>
      <c r="L97" s="172"/>
      <c r="R97" s="148"/>
    </row>
    <row r="98" spans="1:18" x14ac:dyDescent="0.2">
      <c r="A98" s="102"/>
      <c r="B98" s="103"/>
      <c r="C98" s="51" t="s">
        <v>153</v>
      </c>
      <c r="D98" s="94"/>
      <c r="E98" s="120"/>
      <c r="F98" s="130" t="str">
        <f t="shared" si="0"/>
        <v/>
      </c>
      <c r="G98" s="121"/>
      <c r="H98" s="198"/>
      <c r="I98" s="198"/>
      <c r="J98" s="122"/>
      <c r="K98" s="171" t="str">
        <f t="shared" si="2"/>
        <v/>
      </c>
      <c r="L98" s="172"/>
      <c r="R98" s="148"/>
    </row>
    <row r="99" spans="1:18" x14ac:dyDescent="0.2">
      <c r="A99" s="102"/>
      <c r="B99" s="103"/>
      <c r="C99" s="51" t="s">
        <v>154</v>
      </c>
      <c r="D99" s="94"/>
      <c r="E99" s="120"/>
      <c r="F99" s="130" t="str">
        <f t="shared" si="0"/>
        <v/>
      </c>
      <c r="G99" s="121"/>
      <c r="H99" s="198"/>
      <c r="I99" s="198"/>
      <c r="J99" s="122"/>
      <c r="K99" s="171" t="str">
        <f t="shared" si="2"/>
        <v/>
      </c>
      <c r="L99" s="172"/>
      <c r="R99" s="148"/>
    </row>
    <row r="100" spans="1:18" x14ac:dyDescent="0.2">
      <c r="A100" s="102"/>
      <c r="B100" s="103"/>
      <c r="C100" s="51" t="s">
        <v>155</v>
      </c>
      <c r="D100" s="94"/>
      <c r="E100" s="120"/>
      <c r="F100" s="130" t="str">
        <f t="shared" si="0"/>
        <v/>
      </c>
      <c r="G100" s="121"/>
      <c r="H100" s="198"/>
      <c r="I100" s="198"/>
      <c r="J100" s="122"/>
      <c r="K100" s="171" t="str">
        <f t="shared" si="2"/>
        <v/>
      </c>
      <c r="L100" s="172"/>
      <c r="R100" s="148"/>
    </row>
    <row r="101" spans="1:18" x14ac:dyDescent="0.2">
      <c r="A101" s="102"/>
      <c r="B101" s="103"/>
      <c r="C101" s="51" t="s">
        <v>156</v>
      </c>
      <c r="D101" s="94"/>
      <c r="E101" s="120"/>
      <c r="F101" s="130" t="str">
        <f t="shared" si="0"/>
        <v/>
      </c>
      <c r="G101" s="121"/>
      <c r="H101" s="198"/>
      <c r="I101" s="198"/>
      <c r="J101" s="122"/>
      <c r="K101" s="171" t="str">
        <f t="shared" si="2"/>
        <v/>
      </c>
      <c r="L101" s="172"/>
      <c r="R101" s="148"/>
    </row>
    <row r="102" spans="1:18" x14ac:dyDescent="0.2">
      <c r="A102" s="102"/>
      <c r="B102" s="103"/>
      <c r="C102" s="51" t="s">
        <v>157</v>
      </c>
      <c r="D102" s="94"/>
      <c r="E102" s="120"/>
      <c r="F102" s="130" t="str">
        <f t="shared" si="0"/>
        <v/>
      </c>
      <c r="G102" s="121"/>
      <c r="H102" s="198"/>
      <c r="I102" s="198"/>
      <c r="J102" s="122"/>
      <c r="K102" s="171" t="str">
        <f t="shared" si="2"/>
        <v/>
      </c>
      <c r="L102" s="172"/>
      <c r="R102" s="148"/>
    </row>
    <row r="103" spans="1:18" x14ac:dyDescent="0.2">
      <c r="A103" s="102"/>
      <c r="B103" s="103"/>
      <c r="C103" s="51" t="s">
        <v>158</v>
      </c>
      <c r="D103" s="94"/>
      <c r="E103" s="120"/>
      <c r="F103" s="130" t="str">
        <f t="shared" si="0"/>
        <v/>
      </c>
      <c r="G103" s="121"/>
      <c r="H103" s="198"/>
      <c r="I103" s="198"/>
      <c r="J103" s="122"/>
      <c r="K103" s="171" t="str">
        <f t="shared" si="2"/>
        <v/>
      </c>
      <c r="L103" s="172"/>
      <c r="R103" s="148"/>
    </row>
    <row r="104" spans="1:18" x14ac:dyDescent="0.2">
      <c r="A104" s="102"/>
      <c r="B104" s="103"/>
      <c r="C104" s="51" t="s">
        <v>159</v>
      </c>
      <c r="D104" s="94"/>
      <c r="E104" s="120"/>
      <c r="F104" s="130" t="str">
        <f t="shared" si="0"/>
        <v/>
      </c>
      <c r="G104" s="121"/>
      <c r="H104" s="198"/>
      <c r="I104" s="198"/>
      <c r="J104" s="122"/>
      <c r="K104" s="171" t="str">
        <f t="shared" si="2"/>
        <v/>
      </c>
      <c r="L104" s="172"/>
      <c r="R104" s="148"/>
    </row>
    <row r="105" spans="1:18" x14ac:dyDescent="0.2">
      <c r="A105" s="102"/>
      <c r="B105" s="103"/>
      <c r="C105" s="51" t="s">
        <v>161</v>
      </c>
      <c r="D105" s="94"/>
      <c r="E105" s="120"/>
      <c r="F105" s="130" t="str">
        <f t="shared" si="0"/>
        <v/>
      </c>
      <c r="G105" s="121"/>
      <c r="H105" s="198"/>
      <c r="I105" s="198"/>
      <c r="J105" s="122"/>
      <c r="K105" s="171" t="str">
        <f t="shared" si="2"/>
        <v/>
      </c>
      <c r="L105" s="172"/>
    </row>
    <row r="106" spans="1:18" x14ac:dyDescent="0.2">
      <c r="A106" s="102"/>
      <c r="B106" s="103"/>
      <c r="C106" s="51" t="s">
        <v>162</v>
      </c>
      <c r="D106" s="94"/>
      <c r="E106" s="120"/>
      <c r="F106" s="130" t="str">
        <f t="shared" si="0"/>
        <v/>
      </c>
      <c r="G106" s="121"/>
      <c r="H106" s="198"/>
      <c r="I106" s="198"/>
      <c r="J106" s="122"/>
      <c r="K106" s="171" t="str">
        <f t="shared" si="2"/>
        <v/>
      </c>
      <c r="L106" s="172"/>
    </row>
    <row r="107" spans="1:18" x14ac:dyDescent="0.2">
      <c r="A107" s="102"/>
      <c r="B107" s="103"/>
      <c r="C107" s="51" t="s">
        <v>163</v>
      </c>
      <c r="D107" s="94"/>
      <c r="E107" s="120"/>
      <c r="F107" s="130" t="str">
        <f t="shared" si="0"/>
        <v/>
      </c>
      <c r="G107" s="121"/>
      <c r="H107" s="198"/>
      <c r="I107" s="198"/>
      <c r="J107" s="122"/>
      <c r="K107" s="171" t="str">
        <f t="shared" si="2"/>
        <v/>
      </c>
      <c r="L107" s="172"/>
    </row>
    <row r="108" spans="1:18" x14ac:dyDescent="0.2">
      <c r="A108" s="102"/>
      <c r="B108" s="103"/>
      <c r="C108" s="51" t="s">
        <v>164</v>
      </c>
      <c r="D108" s="94"/>
      <c r="E108" s="120"/>
      <c r="F108" s="130" t="str">
        <f t="shared" si="0"/>
        <v/>
      </c>
      <c r="G108" s="121"/>
      <c r="H108" s="198"/>
      <c r="I108" s="198"/>
      <c r="J108" s="122"/>
      <c r="K108" s="171" t="str">
        <f t="shared" si="2"/>
        <v/>
      </c>
      <c r="L108" s="172"/>
    </row>
    <row r="109" spans="1:18" x14ac:dyDescent="0.2">
      <c r="A109" s="102"/>
      <c r="B109" s="103"/>
      <c r="C109" s="51" t="s">
        <v>165</v>
      </c>
      <c r="D109" s="94"/>
      <c r="E109" s="120"/>
      <c r="F109" s="130" t="str">
        <f t="shared" si="0"/>
        <v/>
      </c>
      <c r="G109" s="121"/>
      <c r="H109" s="198"/>
      <c r="I109" s="198"/>
      <c r="J109" s="122"/>
      <c r="K109" s="171" t="str">
        <f t="shared" si="2"/>
        <v/>
      </c>
      <c r="L109" s="172"/>
    </row>
    <row r="110" spans="1:18" x14ac:dyDescent="0.2">
      <c r="A110" s="102"/>
      <c r="B110" s="103"/>
      <c r="C110" s="51" t="s">
        <v>166</v>
      </c>
      <c r="D110" s="94"/>
      <c r="E110" s="120"/>
      <c r="F110" s="130" t="str">
        <f t="shared" si="0"/>
        <v/>
      </c>
      <c r="G110" s="121"/>
      <c r="H110" s="198"/>
      <c r="I110" s="198"/>
      <c r="J110" s="122"/>
      <c r="K110" s="171" t="str">
        <f t="shared" si="2"/>
        <v/>
      </c>
      <c r="L110" s="172"/>
    </row>
    <row r="111" spans="1:18" x14ac:dyDescent="0.2">
      <c r="A111" s="102"/>
      <c r="B111" s="103"/>
      <c r="C111" s="51" t="s">
        <v>167</v>
      </c>
      <c r="D111" s="94"/>
      <c r="E111" s="120"/>
      <c r="F111" s="130" t="str">
        <f t="shared" si="0"/>
        <v/>
      </c>
      <c r="G111" s="121"/>
      <c r="H111" s="198"/>
      <c r="I111" s="198"/>
      <c r="J111" s="122"/>
      <c r="K111" s="171" t="str">
        <f t="shared" si="2"/>
        <v/>
      </c>
      <c r="L111" s="172"/>
    </row>
    <row r="112" spans="1:18" x14ac:dyDescent="0.2">
      <c r="A112" s="102"/>
      <c r="B112" s="103"/>
      <c r="C112" s="51" t="s">
        <v>168</v>
      </c>
      <c r="D112" s="94"/>
      <c r="E112" s="120"/>
      <c r="F112" s="130" t="str">
        <f t="shared" si="0"/>
        <v/>
      </c>
      <c r="G112" s="121"/>
      <c r="H112" s="198"/>
      <c r="I112" s="198"/>
      <c r="J112" s="122"/>
      <c r="K112" s="171" t="str">
        <f t="shared" si="2"/>
        <v/>
      </c>
      <c r="L112" s="172"/>
    </row>
    <row r="113" spans="1:12" x14ac:dyDescent="0.2">
      <c r="A113" s="102"/>
      <c r="B113" s="103"/>
      <c r="C113" s="51" t="s">
        <v>169</v>
      </c>
      <c r="D113" s="94"/>
      <c r="E113" s="120"/>
      <c r="F113" s="130" t="str">
        <f t="shared" si="0"/>
        <v/>
      </c>
      <c r="G113" s="121"/>
      <c r="H113" s="198"/>
      <c r="I113" s="198"/>
      <c r="J113" s="122"/>
      <c r="K113" s="171" t="str">
        <f t="shared" si="2"/>
        <v/>
      </c>
      <c r="L113" s="172"/>
    </row>
    <row r="114" spans="1:12" x14ac:dyDescent="0.2">
      <c r="A114" s="102"/>
      <c r="B114" s="103"/>
      <c r="C114" s="51" t="s">
        <v>170</v>
      </c>
      <c r="D114" s="94"/>
      <c r="E114" s="120"/>
      <c r="F114" s="130" t="str">
        <f t="shared" si="0"/>
        <v/>
      </c>
      <c r="G114" s="121"/>
      <c r="H114" s="198"/>
      <c r="I114" s="198"/>
      <c r="J114" s="122"/>
      <c r="K114" s="171" t="str">
        <f t="shared" si="2"/>
        <v/>
      </c>
      <c r="L114" s="172"/>
    </row>
    <row r="115" spans="1:12" x14ac:dyDescent="0.2">
      <c r="A115" s="102"/>
      <c r="B115" s="103"/>
      <c r="C115" s="51" t="s">
        <v>171</v>
      </c>
      <c r="D115" s="94"/>
      <c r="E115" s="120"/>
      <c r="F115" s="130" t="str">
        <f t="shared" si="0"/>
        <v/>
      </c>
      <c r="G115" s="121"/>
      <c r="H115" s="198"/>
      <c r="I115" s="198"/>
      <c r="J115" s="122"/>
      <c r="K115" s="171" t="str">
        <f t="shared" si="2"/>
        <v/>
      </c>
      <c r="L115" s="172"/>
    </row>
    <row r="116" spans="1:12" x14ac:dyDescent="0.2">
      <c r="A116" s="102"/>
      <c r="B116" s="103"/>
      <c r="C116" s="51" t="s">
        <v>172</v>
      </c>
      <c r="D116" s="94"/>
      <c r="E116" s="120"/>
      <c r="F116" s="130" t="str">
        <f t="shared" si="0"/>
        <v/>
      </c>
      <c r="G116" s="121"/>
      <c r="H116" s="198"/>
      <c r="I116" s="198"/>
      <c r="J116" s="122"/>
      <c r="K116" s="171" t="str">
        <f t="shared" si="2"/>
        <v/>
      </c>
      <c r="L116" s="172"/>
    </row>
    <row r="117" spans="1:12" x14ac:dyDescent="0.2">
      <c r="A117" s="102"/>
      <c r="B117" s="103"/>
      <c r="C117" s="51" t="s">
        <v>173</v>
      </c>
      <c r="D117" s="94"/>
      <c r="E117" s="120"/>
      <c r="F117" s="130" t="str">
        <f t="shared" si="0"/>
        <v/>
      </c>
      <c r="G117" s="121"/>
      <c r="H117" s="198"/>
      <c r="I117" s="198"/>
      <c r="J117" s="122"/>
      <c r="K117" s="171" t="str">
        <f t="shared" si="2"/>
        <v/>
      </c>
      <c r="L117" s="172"/>
    </row>
    <row r="118" spans="1:12" x14ac:dyDescent="0.2">
      <c r="A118" s="102"/>
      <c r="B118" s="103"/>
      <c r="C118" s="51" t="s">
        <v>174</v>
      </c>
      <c r="D118" s="94"/>
      <c r="E118" s="120"/>
      <c r="F118" s="130" t="str">
        <f t="shared" si="0"/>
        <v/>
      </c>
      <c r="G118" s="121"/>
      <c r="H118" s="198"/>
      <c r="I118" s="198"/>
      <c r="J118" s="122"/>
      <c r="K118" s="171" t="str">
        <f t="shared" si="2"/>
        <v/>
      </c>
      <c r="L118" s="172"/>
    </row>
    <row r="119" spans="1:12" x14ac:dyDescent="0.2">
      <c r="A119" s="102"/>
      <c r="B119" s="103"/>
      <c r="C119" s="51" t="s">
        <v>175</v>
      </c>
      <c r="D119" s="94"/>
      <c r="E119" s="120"/>
      <c r="F119" s="130" t="str">
        <f t="shared" ref="F119:F182" si="3">IF(B119="","",facteur*D119)</f>
        <v/>
      </c>
      <c r="G119" s="121"/>
      <c r="H119" s="198"/>
      <c r="I119" s="198"/>
      <c r="J119" s="122"/>
      <c r="K119" s="171" t="str">
        <f t="shared" si="2"/>
        <v/>
      </c>
      <c r="L119" s="172"/>
    </row>
    <row r="120" spans="1:12" x14ac:dyDescent="0.2">
      <c r="A120" s="102"/>
      <c r="B120" s="103"/>
      <c r="C120" s="51" t="s">
        <v>176</v>
      </c>
      <c r="D120" s="94"/>
      <c r="E120" s="120"/>
      <c r="F120" s="130" t="str">
        <f t="shared" si="3"/>
        <v/>
      </c>
      <c r="G120" s="121"/>
      <c r="H120" s="198"/>
      <c r="I120" s="198"/>
      <c r="J120" s="122"/>
      <c r="K120" s="171" t="str">
        <f t="shared" si="2"/>
        <v/>
      </c>
      <c r="L120" s="172"/>
    </row>
    <row r="121" spans="1:12" x14ac:dyDescent="0.2">
      <c r="A121" s="102"/>
      <c r="B121" s="103"/>
      <c r="C121" s="51" t="s">
        <v>177</v>
      </c>
      <c r="D121" s="94"/>
      <c r="E121" s="120"/>
      <c r="F121" s="130" t="str">
        <f t="shared" si="3"/>
        <v/>
      </c>
      <c r="G121" s="121"/>
      <c r="H121" s="198"/>
      <c r="I121" s="198"/>
      <c r="J121" s="122"/>
      <c r="K121" s="171" t="str">
        <f t="shared" ref="K121:K184" si="4">IF(F121="","",F121*(1+(H121/100)))</f>
        <v/>
      </c>
      <c r="L121" s="172"/>
    </row>
    <row r="122" spans="1:12" x14ac:dyDescent="0.2">
      <c r="A122" s="102"/>
      <c r="B122" s="103"/>
      <c r="C122" s="51" t="s">
        <v>178</v>
      </c>
      <c r="D122" s="94"/>
      <c r="E122" s="120"/>
      <c r="F122" s="130" t="str">
        <f t="shared" si="3"/>
        <v/>
      </c>
      <c r="G122" s="121"/>
      <c r="H122" s="198"/>
      <c r="I122" s="198"/>
      <c r="J122" s="122"/>
      <c r="K122" s="171" t="str">
        <f t="shared" si="4"/>
        <v/>
      </c>
      <c r="L122" s="172"/>
    </row>
    <row r="123" spans="1:12" x14ac:dyDescent="0.2">
      <c r="A123" s="102"/>
      <c r="B123" s="103"/>
      <c r="C123" s="51" t="s">
        <v>179</v>
      </c>
      <c r="D123" s="94"/>
      <c r="E123" s="120"/>
      <c r="F123" s="130" t="str">
        <f t="shared" si="3"/>
        <v/>
      </c>
      <c r="G123" s="121"/>
      <c r="H123" s="198"/>
      <c r="I123" s="198"/>
      <c r="J123" s="122"/>
      <c r="K123" s="171" t="str">
        <f t="shared" si="4"/>
        <v/>
      </c>
      <c r="L123" s="172"/>
    </row>
    <row r="124" spans="1:12" x14ac:dyDescent="0.2">
      <c r="A124" s="102"/>
      <c r="B124" s="103"/>
      <c r="C124" s="51" t="s">
        <v>180</v>
      </c>
      <c r="D124" s="94"/>
      <c r="E124" s="120"/>
      <c r="F124" s="130" t="str">
        <f t="shared" si="3"/>
        <v/>
      </c>
      <c r="G124" s="121"/>
      <c r="H124" s="198"/>
      <c r="I124" s="198"/>
      <c r="J124" s="122"/>
      <c r="K124" s="171" t="str">
        <f t="shared" si="4"/>
        <v/>
      </c>
      <c r="L124" s="172"/>
    </row>
    <row r="125" spans="1:12" x14ac:dyDescent="0.2">
      <c r="A125" s="102"/>
      <c r="B125" s="103"/>
      <c r="C125" s="51" t="s">
        <v>181</v>
      </c>
      <c r="D125" s="94"/>
      <c r="E125" s="120"/>
      <c r="F125" s="130" t="str">
        <f t="shared" si="3"/>
        <v/>
      </c>
      <c r="G125" s="121"/>
      <c r="H125" s="198"/>
      <c r="I125" s="198"/>
      <c r="J125" s="122"/>
      <c r="K125" s="171" t="str">
        <f t="shared" si="4"/>
        <v/>
      </c>
      <c r="L125" s="172"/>
    </row>
    <row r="126" spans="1:12" x14ac:dyDescent="0.2">
      <c r="A126" s="102"/>
      <c r="B126" s="103"/>
      <c r="C126" s="51" t="s">
        <v>182</v>
      </c>
      <c r="D126" s="94"/>
      <c r="E126" s="120"/>
      <c r="F126" s="130" t="str">
        <f t="shared" si="3"/>
        <v/>
      </c>
      <c r="G126" s="121"/>
      <c r="H126" s="198"/>
      <c r="I126" s="198"/>
      <c r="J126" s="122"/>
      <c r="K126" s="171" t="str">
        <f t="shared" si="4"/>
        <v/>
      </c>
      <c r="L126" s="172"/>
    </row>
    <row r="127" spans="1:12" x14ac:dyDescent="0.2">
      <c r="A127" s="102"/>
      <c r="B127" s="103"/>
      <c r="C127" s="51" t="s">
        <v>183</v>
      </c>
      <c r="D127" s="94"/>
      <c r="E127" s="120"/>
      <c r="F127" s="130" t="str">
        <f t="shared" si="3"/>
        <v/>
      </c>
      <c r="G127" s="121"/>
      <c r="H127" s="198"/>
      <c r="I127" s="198"/>
      <c r="J127" s="122"/>
      <c r="K127" s="171" t="str">
        <f t="shared" si="4"/>
        <v/>
      </c>
      <c r="L127" s="172"/>
    </row>
    <row r="128" spans="1:12" x14ac:dyDescent="0.2">
      <c r="A128" s="102"/>
      <c r="B128" s="103"/>
      <c r="C128" s="51" t="s">
        <v>184</v>
      </c>
      <c r="D128" s="94"/>
      <c r="E128" s="120"/>
      <c r="F128" s="130" t="str">
        <f t="shared" si="3"/>
        <v/>
      </c>
      <c r="G128" s="121"/>
      <c r="H128" s="198"/>
      <c r="I128" s="198"/>
      <c r="J128" s="122"/>
      <c r="K128" s="171" t="str">
        <f t="shared" si="4"/>
        <v/>
      </c>
      <c r="L128" s="172"/>
    </row>
    <row r="129" spans="1:12" x14ac:dyDescent="0.2">
      <c r="A129" s="102"/>
      <c r="B129" s="103"/>
      <c r="C129" s="51" t="s">
        <v>185</v>
      </c>
      <c r="D129" s="94"/>
      <c r="E129" s="120"/>
      <c r="F129" s="130" t="str">
        <f t="shared" si="3"/>
        <v/>
      </c>
      <c r="G129" s="121"/>
      <c r="H129" s="198"/>
      <c r="I129" s="198"/>
      <c r="J129" s="122"/>
      <c r="K129" s="171" t="str">
        <f t="shared" si="4"/>
        <v/>
      </c>
      <c r="L129" s="172"/>
    </row>
    <row r="130" spans="1:12" x14ac:dyDescent="0.2">
      <c r="A130" s="102"/>
      <c r="B130" s="103"/>
      <c r="C130" s="51" t="s">
        <v>186</v>
      </c>
      <c r="D130" s="94"/>
      <c r="E130" s="120"/>
      <c r="F130" s="130" t="str">
        <f t="shared" si="3"/>
        <v/>
      </c>
      <c r="G130" s="121"/>
      <c r="H130" s="198"/>
      <c r="I130" s="198"/>
      <c r="J130" s="122"/>
      <c r="K130" s="171" t="str">
        <f t="shared" si="4"/>
        <v/>
      </c>
      <c r="L130" s="172"/>
    </row>
    <row r="131" spans="1:12" x14ac:dyDescent="0.2">
      <c r="A131" s="102"/>
      <c r="B131" s="103"/>
      <c r="C131" s="51" t="s">
        <v>187</v>
      </c>
      <c r="D131" s="94"/>
      <c r="E131" s="120"/>
      <c r="F131" s="130" t="str">
        <f t="shared" si="3"/>
        <v/>
      </c>
      <c r="G131" s="121"/>
      <c r="H131" s="198"/>
      <c r="I131" s="198"/>
      <c r="J131" s="122"/>
      <c r="K131" s="171" t="str">
        <f t="shared" si="4"/>
        <v/>
      </c>
      <c r="L131" s="172"/>
    </row>
    <row r="132" spans="1:12" x14ac:dyDescent="0.2">
      <c r="A132" s="102"/>
      <c r="B132" s="103"/>
      <c r="C132" s="51" t="s">
        <v>188</v>
      </c>
      <c r="D132" s="94"/>
      <c r="E132" s="120"/>
      <c r="F132" s="130" t="str">
        <f t="shared" si="3"/>
        <v/>
      </c>
      <c r="G132" s="121"/>
      <c r="H132" s="198"/>
      <c r="I132" s="198"/>
      <c r="J132" s="122"/>
      <c r="K132" s="171" t="str">
        <f t="shared" si="4"/>
        <v/>
      </c>
      <c r="L132" s="172"/>
    </row>
    <row r="133" spans="1:12" x14ac:dyDescent="0.2">
      <c r="A133" s="102"/>
      <c r="B133" s="103"/>
      <c r="C133" s="51" t="s">
        <v>189</v>
      </c>
      <c r="D133" s="94"/>
      <c r="E133" s="120"/>
      <c r="F133" s="130" t="str">
        <f t="shared" si="3"/>
        <v/>
      </c>
      <c r="G133" s="121"/>
      <c r="H133" s="198"/>
      <c r="I133" s="198"/>
      <c r="J133" s="122"/>
      <c r="K133" s="171" t="str">
        <f t="shared" si="4"/>
        <v/>
      </c>
      <c r="L133" s="172"/>
    </row>
    <row r="134" spans="1:12" x14ac:dyDescent="0.2">
      <c r="A134" s="102"/>
      <c r="B134" s="103"/>
      <c r="C134" s="51" t="s">
        <v>190</v>
      </c>
      <c r="D134" s="94"/>
      <c r="E134" s="120"/>
      <c r="F134" s="130" t="str">
        <f t="shared" si="3"/>
        <v/>
      </c>
      <c r="G134" s="121"/>
      <c r="H134" s="198"/>
      <c r="I134" s="198"/>
      <c r="J134" s="122"/>
      <c r="K134" s="171" t="str">
        <f t="shared" si="4"/>
        <v/>
      </c>
      <c r="L134" s="172"/>
    </row>
    <row r="135" spans="1:12" x14ac:dyDescent="0.2">
      <c r="A135" s="102"/>
      <c r="B135" s="103"/>
      <c r="C135" s="51" t="s">
        <v>191</v>
      </c>
      <c r="D135" s="94"/>
      <c r="E135" s="120"/>
      <c r="F135" s="130" t="str">
        <f t="shared" si="3"/>
        <v/>
      </c>
      <c r="G135" s="121"/>
      <c r="H135" s="198"/>
      <c r="I135" s="198"/>
      <c r="J135" s="122"/>
      <c r="K135" s="171" t="str">
        <f t="shared" si="4"/>
        <v/>
      </c>
      <c r="L135" s="172"/>
    </row>
    <row r="136" spans="1:12" x14ac:dyDescent="0.2">
      <c r="A136" s="102"/>
      <c r="B136" s="103"/>
      <c r="C136" s="51" t="s">
        <v>192</v>
      </c>
      <c r="D136" s="94"/>
      <c r="E136" s="120"/>
      <c r="F136" s="130" t="str">
        <f t="shared" si="3"/>
        <v/>
      </c>
      <c r="G136" s="121"/>
      <c r="H136" s="198"/>
      <c r="I136" s="198"/>
      <c r="J136" s="122"/>
      <c r="K136" s="171" t="str">
        <f t="shared" si="4"/>
        <v/>
      </c>
      <c r="L136" s="172"/>
    </row>
    <row r="137" spans="1:12" x14ac:dyDescent="0.2">
      <c r="A137" s="102"/>
      <c r="B137" s="103"/>
      <c r="C137" s="51" t="s">
        <v>193</v>
      </c>
      <c r="D137" s="94"/>
      <c r="E137" s="120"/>
      <c r="F137" s="130" t="str">
        <f t="shared" si="3"/>
        <v/>
      </c>
      <c r="G137" s="121"/>
      <c r="H137" s="198"/>
      <c r="I137" s="198"/>
      <c r="J137" s="122"/>
      <c r="K137" s="171" t="str">
        <f t="shared" si="4"/>
        <v/>
      </c>
      <c r="L137" s="172"/>
    </row>
    <row r="138" spans="1:12" x14ac:dyDescent="0.2">
      <c r="A138" s="102"/>
      <c r="B138" s="103"/>
      <c r="C138" s="51" t="s">
        <v>194</v>
      </c>
      <c r="D138" s="94"/>
      <c r="E138" s="120"/>
      <c r="F138" s="130" t="str">
        <f t="shared" si="3"/>
        <v/>
      </c>
      <c r="G138" s="121"/>
      <c r="H138" s="198"/>
      <c r="I138" s="198"/>
      <c r="J138" s="122"/>
      <c r="K138" s="171" t="str">
        <f t="shared" si="4"/>
        <v/>
      </c>
      <c r="L138" s="172"/>
    </row>
    <row r="139" spans="1:12" x14ac:dyDescent="0.2">
      <c r="A139" s="102"/>
      <c r="B139" s="103"/>
      <c r="C139" s="51" t="s">
        <v>195</v>
      </c>
      <c r="D139" s="94"/>
      <c r="E139" s="120"/>
      <c r="F139" s="130" t="str">
        <f t="shared" si="3"/>
        <v/>
      </c>
      <c r="G139" s="121"/>
      <c r="H139" s="198"/>
      <c r="I139" s="198"/>
      <c r="J139" s="122"/>
      <c r="K139" s="171" t="str">
        <f t="shared" si="4"/>
        <v/>
      </c>
      <c r="L139" s="172"/>
    </row>
    <row r="140" spans="1:12" x14ac:dyDescent="0.2">
      <c r="A140" s="102"/>
      <c r="B140" s="103"/>
      <c r="C140" s="51" t="s">
        <v>196</v>
      </c>
      <c r="D140" s="94"/>
      <c r="E140" s="120"/>
      <c r="F140" s="130" t="str">
        <f t="shared" si="3"/>
        <v/>
      </c>
      <c r="G140" s="121"/>
      <c r="H140" s="198"/>
      <c r="I140" s="198"/>
      <c r="J140" s="122"/>
      <c r="K140" s="171" t="str">
        <f t="shared" si="4"/>
        <v/>
      </c>
      <c r="L140" s="172"/>
    </row>
    <row r="141" spans="1:12" x14ac:dyDescent="0.2">
      <c r="A141" s="102"/>
      <c r="B141" s="103"/>
      <c r="C141" s="51" t="s">
        <v>197</v>
      </c>
      <c r="D141" s="94"/>
      <c r="E141" s="120"/>
      <c r="F141" s="130" t="str">
        <f t="shared" si="3"/>
        <v/>
      </c>
      <c r="G141" s="121"/>
      <c r="H141" s="198"/>
      <c r="I141" s="198"/>
      <c r="J141" s="122"/>
      <c r="K141" s="171" t="str">
        <f t="shared" si="4"/>
        <v/>
      </c>
      <c r="L141" s="172"/>
    </row>
    <row r="142" spans="1:12" x14ac:dyDescent="0.2">
      <c r="A142" s="102"/>
      <c r="B142" s="103"/>
      <c r="C142" s="51" t="s">
        <v>198</v>
      </c>
      <c r="D142" s="94"/>
      <c r="E142" s="120"/>
      <c r="F142" s="130" t="str">
        <f t="shared" si="3"/>
        <v/>
      </c>
      <c r="G142" s="121"/>
      <c r="H142" s="198"/>
      <c r="I142" s="198"/>
      <c r="J142" s="122"/>
      <c r="K142" s="171" t="str">
        <f t="shared" si="4"/>
        <v/>
      </c>
      <c r="L142" s="172"/>
    </row>
    <row r="143" spans="1:12" x14ac:dyDescent="0.2">
      <c r="A143" s="102"/>
      <c r="B143" s="103"/>
      <c r="C143" s="51" t="s">
        <v>199</v>
      </c>
      <c r="D143" s="94"/>
      <c r="E143" s="120"/>
      <c r="F143" s="130" t="str">
        <f t="shared" si="3"/>
        <v/>
      </c>
      <c r="G143" s="121"/>
      <c r="H143" s="198"/>
      <c r="I143" s="198"/>
      <c r="J143" s="122"/>
      <c r="K143" s="171" t="str">
        <f t="shared" si="4"/>
        <v/>
      </c>
      <c r="L143" s="172"/>
    </row>
    <row r="144" spans="1:12" x14ac:dyDescent="0.2">
      <c r="A144" s="102"/>
      <c r="B144" s="103"/>
      <c r="C144" s="51" t="s">
        <v>200</v>
      </c>
      <c r="D144" s="94"/>
      <c r="E144" s="120"/>
      <c r="F144" s="130" t="str">
        <f t="shared" si="3"/>
        <v/>
      </c>
      <c r="G144" s="121"/>
      <c r="H144" s="198"/>
      <c r="I144" s="198"/>
      <c r="J144" s="122"/>
      <c r="K144" s="171" t="str">
        <f t="shared" si="4"/>
        <v/>
      </c>
      <c r="L144" s="172"/>
    </row>
    <row r="145" spans="1:12" x14ac:dyDescent="0.2">
      <c r="A145" s="102"/>
      <c r="B145" s="103"/>
      <c r="C145" s="51" t="s">
        <v>201</v>
      </c>
      <c r="D145" s="94"/>
      <c r="E145" s="120"/>
      <c r="F145" s="130" t="str">
        <f t="shared" si="3"/>
        <v/>
      </c>
      <c r="G145" s="121"/>
      <c r="H145" s="198"/>
      <c r="I145" s="198"/>
      <c r="J145" s="122"/>
      <c r="K145" s="171" t="str">
        <f t="shared" si="4"/>
        <v/>
      </c>
      <c r="L145" s="172"/>
    </row>
    <row r="146" spans="1:12" x14ac:dyDescent="0.2">
      <c r="A146" s="102"/>
      <c r="B146" s="103"/>
      <c r="C146" s="51" t="s">
        <v>202</v>
      </c>
      <c r="D146" s="94"/>
      <c r="E146" s="120"/>
      <c r="F146" s="130" t="str">
        <f t="shared" si="3"/>
        <v/>
      </c>
      <c r="G146" s="121"/>
      <c r="H146" s="198"/>
      <c r="I146" s="198"/>
      <c r="J146" s="122"/>
      <c r="K146" s="171" t="str">
        <f t="shared" si="4"/>
        <v/>
      </c>
      <c r="L146" s="172"/>
    </row>
    <row r="147" spans="1:12" x14ac:dyDescent="0.2">
      <c r="A147" s="102"/>
      <c r="B147" s="103"/>
      <c r="C147" s="51" t="s">
        <v>203</v>
      </c>
      <c r="D147" s="94"/>
      <c r="E147" s="120"/>
      <c r="F147" s="130" t="str">
        <f t="shared" si="3"/>
        <v/>
      </c>
      <c r="G147" s="121"/>
      <c r="H147" s="198"/>
      <c r="I147" s="198"/>
      <c r="J147" s="122"/>
      <c r="K147" s="171" t="str">
        <f t="shared" si="4"/>
        <v/>
      </c>
      <c r="L147" s="172"/>
    </row>
    <row r="148" spans="1:12" x14ac:dyDescent="0.2">
      <c r="A148" s="102"/>
      <c r="B148" s="103"/>
      <c r="C148" s="51" t="s">
        <v>204</v>
      </c>
      <c r="D148" s="94"/>
      <c r="E148" s="120"/>
      <c r="F148" s="130" t="str">
        <f t="shared" si="3"/>
        <v/>
      </c>
      <c r="G148" s="121"/>
      <c r="H148" s="198"/>
      <c r="I148" s="198"/>
      <c r="J148" s="122"/>
      <c r="K148" s="171" t="str">
        <f t="shared" si="4"/>
        <v/>
      </c>
      <c r="L148" s="172"/>
    </row>
    <row r="149" spans="1:12" x14ac:dyDescent="0.2">
      <c r="A149" s="102"/>
      <c r="B149" s="103"/>
      <c r="C149" s="51" t="s">
        <v>205</v>
      </c>
      <c r="D149" s="94"/>
      <c r="E149" s="120"/>
      <c r="F149" s="130" t="str">
        <f t="shared" si="3"/>
        <v/>
      </c>
      <c r="G149" s="121"/>
      <c r="H149" s="198"/>
      <c r="I149" s="198"/>
      <c r="J149" s="122"/>
      <c r="K149" s="171" t="str">
        <f t="shared" si="4"/>
        <v/>
      </c>
      <c r="L149" s="172"/>
    </row>
    <row r="150" spans="1:12" x14ac:dyDescent="0.2">
      <c r="A150" s="102"/>
      <c r="B150" s="103"/>
      <c r="C150" s="51" t="s">
        <v>206</v>
      </c>
      <c r="D150" s="94"/>
      <c r="E150" s="120"/>
      <c r="F150" s="130" t="str">
        <f t="shared" si="3"/>
        <v/>
      </c>
      <c r="G150" s="121"/>
      <c r="H150" s="198"/>
      <c r="I150" s="198"/>
      <c r="J150" s="122"/>
      <c r="K150" s="171" t="str">
        <f t="shared" si="4"/>
        <v/>
      </c>
      <c r="L150" s="172"/>
    </row>
    <row r="151" spans="1:12" x14ac:dyDescent="0.2">
      <c r="A151" s="102"/>
      <c r="B151" s="103"/>
      <c r="C151" s="51" t="s">
        <v>207</v>
      </c>
      <c r="D151" s="94"/>
      <c r="E151" s="120"/>
      <c r="F151" s="130" t="str">
        <f t="shared" si="3"/>
        <v/>
      </c>
      <c r="G151" s="121"/>
      <c r="H151" s="198"/>
      <c r="I151" s="198"/>
      <c r="J151" s="122"/>
      <c r="K151" s="171" t="str">
        <f t="shared" si="4"/>
        <v/>
      </c>
      <c r="L151" s="172"/>
    </row>
    <row r="152" spans="1:12" x14ac:dyDescent="0.2">
      <c r="A152" s="102"/>
      <c r="B152" s="103"/>
      <c r="C152" s="51" t="s">
        <v>208</v>
      </c>
      <c r="D152" s="94"/>
      <c r="E152" s="120"/>
      <c r="F152" s="130" t="str">
        <f t="shared" si="3"/>
        <v/>
      </c>
      <c r="G152" s="121"/>
      <c r="H152" s="198"/>
      <c r="I152" s="198"/>
      <c r="J152" s="122"/>
      <c r="K152" s="171" t="str">
        <f t="shared" si="4"/>
        <v/>
      </c>
      <c r="L152" s="172"/>
    </row>
    <row r="153" spans="1:12" x14ac:dyDescent="0.2">
      <c r="A153" s="102"/>
      <c r="B153" s="103"/>
      <c r="C153" s="51" t="s">
        <v>209</v>
      </c>
      <c r="D153" s="94"/>
      <c r="E153" s="120"/>
      <c r="F153" s="130" t="str">
        <f t="shared" si="3"/>
        <v/>
      </c>
      <c r="G153" s="121"/>
      <c r="H153" s="198"/>
      <c r="I153" s="198"/>
      <c r="J153" s="122"/>
      <c r="K153" s="171" t="str">
        <f t="shared" si="4"/>
        <v/>
      </c>
      <c r="L153" s="172"/>
    </row>
    <row r="154" spans="1:12" x14ac:dyDescent="0.2">
      <c r="A154" s="102"/>
      <c r="B154" s="103"/>
      <c r="C154" s="51" t="s">
        <v>210</v>
      </c>
      <c r="D154" s="94"/>
      <c r="E154" s="120"/>
      <c r="F154" s="130" t="str">
        <f t="shared" si="3"/>
        <v/>
      </c>
      <c r="G154" s="121"/>
      <c r="H154" s="156"/>
      <c r="I154" s="156"/>
      <c r="J154" s="122"/>
      <c r="K154" s="171" t="str">
        <f t="shared" si="4"/>
        <v/>
      </c>
      <c r="L154" s="172"/>
    </row>
    <row r="155" spans="1:12" x14ac:dyDescent="0.2">
      <c r="A155" s="102"/>
      <c r="B155" s="103"/>
      <c r="C155" s="51" t="s">
        <v>211</v>
      </c>
      <c r="D155" s="94"/>
      <c r="E155" s="120"/>
      <c r="F155" s="130" t="str">
        <f t="shared" si="3"/>
        <v/>
      </c>
      <c r="G155" s="121"/>
      <c r="H155" s="156"/>
      <c r="I155" s="156"/>
      <c r="J155" s="122"/>
      <c r="K155" s="171" t="str">
        <f t="shared" si="4"/>
        <v/>
      </c>
      <c r="L155" s="172"/>
    </row>
    <row r="156" spans="1:12" x14ac:dyDescent="0.2">
      <c r="A156" s="102"/>
      <c r="B156" s="103"/>
      <c r="C156" s="51" t="s">
        <v>212</v>
      </c>
      <c r="D156" s="94"/>
      <c r="E156" s="120"/>
      <c r="F156" s="130" t="str">
        <f t="shared" si="3"/>
        <v/>
      </c>
      <c r="G156" s="121"/>
      <c r="H156" s="156"/>
      <c r="I156" s="156"/>
      <c r="J156" s="122"/>
      <c r="K156" s="171" t="str">
        <f t="shared" si="4"/>
        <v/>
      </c>
      <c r="L156" s="172"/>
    </row>
    <row r="157" spans="1:12" x14ac:dyDescent="0.2">
      <c r="A157" s="102"/>
      <c r="B157" s="103"/>
      <c r="C157" s="51" t="s">
        <v>213</v>
      </c>
      <c r="D157" s="94"/>
      <c r="E157" s="120"/>
      <c r="F157" s="130" t="str">
        <f t="shared" si="3"/>
        <v/>
      </c>
      <c r="G157" s="121"/>
      <c r="H157" s="156"/>
      <c r="I157" s="156"/>
      <c r="J157" s="122"/>
      <c r="K157" s="171" t="str">
        <f t="shared" si="4"/>
        <v/>
      </c>
      <c r="L157" s="172"/>
    </row>
    <row r="158" spans="1:12" x14ac:dyDescent="0.2">
      <c r="A158" s="102"/>
      <c r="B158" s="103"/>
      <c r="C158" s="51" t="s">
        <v>214</v>
      </c>
      <c r="D158" s="94"/>
      <c r="E158" s="120"/>
      <c r="F158" s="130" t="str">
        <f t="shared" si="3"/>
        <v/>
      </c>
      <c r="G158" s="121"/>
      <c r="H158" s="156"/>
      <c r="I158" s="156"/>
      <c r="J158" s="122"/>
      <c r="K158" s="171" t="str">
        <f t="shared" si="4"/>
        <v/>
      </c>
      <c r="L158" s="172"/>
    </row>
    <row r="159" spans="1:12" x14ac:dyDescent="0.2">
      <c r="A159" s="102"/>
      <c r="B159" s="103"/>
      <c r="C159" s="51" t="s">
        <v>215</v>
      </c>
      <c r="D159" s="94"/>
      <c r="E159" s="120"/>
      <c r="F159" s="130" t="str">
        <f t="shared" si="3"/>
        <v/>
      </c>
      <c r="G159" s="121"/>
      <c r="H159" s="156"/>
      <c r="I159" s="156"/>
      <c r="J159" s="122"/>
      <c r="K159" s="171" t="str">
        <f t="shared" si="4"/>
        <v/>
      </c>
      <c r="L159" s="172"/>
    </row>
    <row r="160" spans="1:12" x14ac:dyDescent="0.2">
      <c r="A160" s="102"/>
      <c r="B160" s="103"/>
      <c r="C160" s="51" t="s">
        <v>216</v>
      </c>
      <c r="D160" s="94"/>
      <c r="E160" s="120"/>
      <c r="F160" s="130" t="str">
        <f t="shared" si="3"/>
        <v/>
      </c>
      <c r="G160" s="121"/>
      <c r="H160" s="156"/>
      <c r="I160" s="156"/>
      <c r="J160" s="122"/>
      <c r="K160" s="171" t="str">
        <f t="shared" si="4"/>
        <v/>
      </c>
      <c r="L160" s="172"/>
    </row>
    <row r="161" spans="1:12" x14ac:dyDescent="0.2">
      <c r="A161" s="102"/>
      <c r="B161" s="103"/>
      <c r="C161" s="51" t="s">
        <v>217</v>
      </c>
      <c r="D161" s="94"/>
      <c r="E161" s="120"/>
      <c r="F161" s="130" t="str">
        <f t="shared" si="3"/>
        <v/>
      </c>
      <c r="G161" s="121"/>
      <c r="H161" s="156"/>
      <c r="I161" s="156"/>
      <c r="J161" s="122"/>
      <c r="K161" s="171" t="str">
        <f t="shared" si="4"/>
        <v/>
      </c>
      <c r="L161" s="172"/>
    </row>
    <row r="162" spans="1:12" x14ac:dyDescent="0.2">
      <c r="A162" s="102"/>
      <c r="B162" s="103"/>
      <c r="C162" s="51" t="s">
        <v>218</v>
      </c>
      <c r="D162" s="94"/>
      <c r="E162" s="120"/>
      <c r="F162" s="130" t="str">
        <f t="shared" si="3"/>
        <v/>
      </c>
      <c r="G162" s="121"/>
      <c r="H162" s="156"/>
      <c r="I162" s="156"/>
      <c r="J162" s="122"/>
      <c r="K162" s="171" t="str">
        <f t="shared" si="4"/>
        <v/>
      </c>
      <c r="L162" s="172"/>
    </row>
    <row r="163" spans="1:12" x14ac:dyDescent="0.2">
      <c r="A163" s="102"/>
      <c r="B163" s="103"/>
      <c r="C163" s="51" t="s">
        <v>219</v>
      </c>
      <c r="D163" s="94"/>
      <c r="E163" s="120"/>
      <c r="F163" s="130" t="str">
        <f t="shared" si="3"/>
        <v/>
      </c>
      <c r="G163" s="121"/>
      <c r="H163" s="156"/>
      <c r="I163" s="156"/>
      <c r="J163" s="122"/>
      <c r="K163" s="171" t="str">
        <f t="shared" si="4"/>
        <v/>
      </c>
      <c r="L163" s="172"/>
    </row>
    <row r="164" spans="1:12" x14ac:dyDescent="0.2">
      <c r="A164" s="102"/>
      <c r="B164" s="103"/>
      <c r="C164" s="51" t="s">
        <v>220</v>
      </c>
      <c r="D164" s="94"/>
      <c r="E164" s="120"/>
      <c r="F164" s="130" t="str">
        <f t="shared" si="3"/>
        <v/>
      </c>
      <c r="G164" s="121"/>
      <c r="H164" s="156"/>
      <c r="I164" s="156"/>
      <c r="J164" s="122"/>
      <c r="K164" s="171" t="str">
        <f t="shared" si="4"/>
        <v/>
      </c>
      <c r="L164" s="172"/>
    </row>
    <row r="165" spans="1:12" x14ac:dyDescent="0.2">
      <c r="A165" s="102"/>
      <c r="B165" s="103"/>
      <c r="C165" s="51" t="s">
        <v>221</v>
      </c>
      <c r="D165" s="94"/>
      <c r="E165" s="120"/>
      <c r="F165" s="130" t="str">
        <f t="shared" si="3"/>
        <v/>
      </c>
      <c r="G165" s="121"/>
      <c r="H165" s="156"/>
      <c r="I165" s="156"/>
      <c r="J165" s="122"/>
      <c r="K165" s="171" t="str">
        <f t="shared" si="4"/>
        <v/>
      </c>
      <c r="L165" s="172"/>
    </row>
    <row r="166" spans="1:12" x14ac:dyDescent="0.2">
      <c r="A166" s="102"/>
      <c r="B166" s="103"/>
      <c r="C166" s="51" t="s">
        <v>222</v>
      </c>
      <c r="D166" s="94"/>
      <c r="E166" s="120"/>
      <c r="F166" s="130" t="str">
        <f t="shared" si="3"/>
        <v/>
      </c>
      <c r="G166" s="121"/>
      <c r="H166" s="156"/>
      <c r="I166" s="156"/>
      <c r="J166" s="122"/>
      <c r="K166" s="171" t="str">
        <f t="shared" si="4"/>
        <v/>
      </c>
      <c r="L166" s="172"/>
    </row>
    <row r="167" spans="1:12" x14ac:dyDescent="0.2">
      <c r="A167" s="102"/>
      <c r="B167" s="103"/>
      <c r="C167" s="51" t="s">
        <v>223</v>
      </c>
      <c r="D167" s="94"/>
      <c r="E167" s="120"/>
      <c r="F167" s="130" t="str">
        <f t="shared" si="3"/>
        <v/>
      </c>
      <c r="G167" s="121"/>
      <c r="H167" s="156"/>
      <c r="I167" s="156"/>
      <c r="J167" s="122"/>
      <c r="K167" s="171" t="str">
        <f t="shared" si="4"/>
        <v/>
      </c>
      <c r="L167" s="172"/>
    </row>
    <row r="168" spans="1:12" x14ac:dyDescent="0.2">
      <c r="A168" s="102"/>
      <c r="B168" s="103"/>
      <c r="C168" s="51" t="s">
        <v>224</v>
      </c>
      <c r="D168" s="94"/>
      <c r="E168" s="120"/>
      <c r="F168" s="130" t="str">
        <f t="shared" si="3"/>
        <v/>
      </c>
      <c r="G168" s="121"/>
      <c r="H168" s="156"/>
      <c r="I168" s="156"/>
      <c r="J168" s="122"/>
      <c r="K168" s="171" t="str">
        <f t="shared" si="4"/>
        <v/>
      </c>
      <c r="L168" s="172"/>
    </row>
    <row r="169" spans="1:12" x14ac:dyDescent="0.2">
      <c r="A169" s="102"/>
      <c r="B169" s="103"/>
      <c r="C169" s="51" t="s">
        <v>225</v>
      </c>
      <c r="D169" s="94"/>
      <c r="E169" s="120"/>
      <c r="F169" s="130" t="str">
        <f t="shared" si="3"/>
        <v/>
      </c>
      <c r="G169" s="121"/>
      <c r="H169" s="156"/>
      <c r="I169" s="156"/>
      <c r="J169" s="122"/>
      <c r="K169" s="171" t="str">
        <f t="shared" si="4"/>
        <v/>
      </c>
      <c r="L169" s="172"/>
    </row>
    <row r="170" spans="1:12" x14ac:dyDescent="0.2">
      <c r="A170" s="102"/>
      <c r="B170" s="103"/>
      <c r="C170" s="51" t="s">
        <v>226</v>
      </c>
      <c r="D170" s="94"/>
      <c r="E170" s="120"/>
      <c r="F170" s="130" t="str">
        <f t="shared" si="3"/>
        <v/>
      </c>
      <c r="G170" s="121"/>
      <c r="H170" s="156"/>
      <c r="I170" s="156"/>
      <c r="J170" s="122"/>
      <c r="K170" s="171" t="str">
        <f t="shared" si="4"/>
        <v/>
      </c>
      <c r="L170" s="172"/>
    </row>
    <row r="171" spans="1:12" x14ac:dyDescent="0.2">
      <c r="A171" s="102"/>
      <c r="B171" s="103"/>
      <c r="C171" s="51" t="s">
        <v>227</v>
      </c>
      <c r="D171" s="94"/>
      <c r="E171" s="120"/>
      <c r="F171" s="130" t="str">
        <f t="shared" si="3"/>
        <v/>
      </c>
      <c r="G171" s="121"/>
      <c r="H171" s="156"/>
      <c r="I171" s="156"/>
      <c r="J171" s="122"/>
      <c r="K171" s="171" t="str">
        <f t="shared" si="4"/>
        <v/>
      </c>
      <c r="L171" s="172"/>
    </row>
    <row r="172" spans="1:12" x14ac:dyDescent="0.2">
      <c r="A172" s="102"/>
      <c r="B172" s="103"/>
      <c r="C172" s="51" t="s">
        <v>228</v>
      </c>
      <c r="D172" s="94"/>
      <c r="E172" s="120"/>
      <c r="F172" s="130" t="str">
        <f t="shared" si="3"/>
        <v/>
      </c>
      <c r="G172" s="121"/>
      <c r="H172" s="156"/>
      <c r="I172" s="156"/>
      <c r="J172" s="122"/>
      <c r="K172" s="171" t="str">
        <f t="shared" si="4"/>
        <v/>
      </c>
      <c r="L172" s="172"/>
    </row>
    <row r="173" spans="1:12" x14ac:dyDescent="0.2">
      <c r="A173" s="102"/>
      <c r="B173" s="103"/>
      <c r="C173" s="51" t="s">
        <v>229</v>
      </c>
      <c r="D173" s="94"/>
      <c r="E173" s="120"/>
      <c r="F173" s="130" t="str">
        <f t="shared" si="3"/>
        <v/>
      </c>
      <c r="G173" s="121"/>
      <c r="H173" s="156"/>
      <c r="I173" s="156"/>
      <c r="J173" s="122"/>
      <c r="K173" s="171" t="str">
        <f t="shared" si="4"/>
        <v/>
      </c>
      <c r="L173" s="172"/>
    </row>
    <row r="174" spans="1:12" x14ac:dyDescent="0.2">
      <c r="A174" s="102"/>
      <c r="B174" s="103"/>
      <c r="C174" s="51" t="s">
        <v>230</v>
      </c>
      <c r="D174" s="94"/>
      <c r="E174" s="120"/>
      <c r="F174" s="130" t="str">
        <f t="shared" si="3"/>
        <v/>
      </c>
      <c r="G174" s="121"/>
      <c r="H174" s="156"/>
      <c r="I174" s="156"/>
      <c r="J174" s="122"/>
      <c r="K174" s="171" t="str">
        <f t="shared" si="4"/>
        <v/>
      </c>
      <c r="L174" s="172"/>
    </row>
    <row r="175" spans="1:12" x14ac:dyDescent="0.2">
      <c r="A175" s="102"/>
      <c r="B175" s="103"/>
      <c r="C175" s="51" t="s">
        <v>231</v>
      </c>
      <c r="D175" s="94"/>
      <c r="E175" s="120"/>
      <c r="F175" s="130" t="str">
        <f t="shared" si="3"/>
        <v/>
      </c>
      <c r="G175" s="121"/>
      <c r="H175" s="156"/>
      <c r="I175" s="156"/>
      <c r="J175" s="122"/>
      <c r="K175" s="171" t="str">
        <f t="shared" si="4"/>
        <v/>
      </c>
      <c r="L175" s="172"/>
    </row>
    <row r="176" spans="1:12" x14ac:dyDescent="0.2">
      <c r="A176" s="102"/>
      <c r="B176" s="103"/>
      <c r="C176" s="51" t="s">
        <v>232</v>
      </c>
      <c r="D176" s="94"/>
      <c r="E176" s="120"/>
      <c r="F176" s="130" t="str">
        <f t="shared" si="3"/>
        <v/>
      </c>
      <c r="G176" s="121"/>
      <c r="H176" s="156"/>
      <c r="I176" s="156"/>
      <c r="J176" s="122"/>
      <c r="K176" s="171" t="str">
        <f t="shared" si="4"/>
        <v/>
      </c>
      <c r="L176" s="172"/>
    </row>
    <row r="177" spans="1:12" x14ac:dyDescent="0.2">
      <c r="A177" s="102"/>
      <c r="B177" s="103"/>
      <c r="C177" s="51" t="s">
        <v>233</v>
      </c>
      <c r="D177" s="94"/>
      <c r="E177" s="120"/>
      <c r="F177" s="130" t="str">
        <f t="shared" si="3"/>
        <v/>
      </c>
      <c r="G177" s="121"/>
      <c r="H177" s="156"/>
      <c r="I177" s="156"/>
      <c r="J177" s="122"/>
      <c r="K177" s="171" t="str">
        <f t="shared" si="4"/>
        <v/>
      </c>
      <c r="L177" s="172"/>
    </row>
    <row r="178" spans="1:12" x14ac:dyDescent="0.2">
      <c r="A178" s="102"/>
      <c r="B178" s="103"/>
      <c r="C178" s="51" t="s">
        <v>234</v>
      </c>
      <c r="D178" s="94"/>
      <c r="E178" s="120"/>
      <c r="F178" s="130" t="str">
        <f t="shared" si="3"/>
        <v/>
      </c>
      <c r="G178" s="121"/>
      <c r="H178" s="156"/>
      <c r="I178" s="156"/>
      <c r="J178" s="122"/>
      <c r="K178" s="171" t="str">
        <f t="shared" si="4"/>
        <v/>
      </c>
      <c r="L178" s="172"/>
    </row>
    <row r="179" spans="1:12" x14ac:dyDescent="0.2">
      <c r="A179" s="102"/>
      <c r="B179" s="103"/>
      <c r="C179" s="51" t="s">
        <v>235</v>
      </c>
      <c r="D179" s="94"/>
      <c r="E179" s="120"/>
      <c r="F179" s="130" t="str">
        <f t="shared" si="3"/>
        <v/>
      </c>
      <c r="G179" s="121"/>
      <c r="H179" s="156"/>
      <c r="I179" s="156"/>
      <c r="J179" s="122"/>
      <c r="K179" s="171" t="str">
        <f t="shared" si="4"/>
        <v/>
      </c>
      <c r="L179" s="172"/>
    </row>
    <row r="180" spans="1:12" x14ac:dyDescent="0.2">
      <c r="A180" s="102"/>
      <c r="B180" s="103"/>
      <c r="C180" s="51" t="s">
        <v>236</v>
      </c>
      <c r="D180" s="94"/>
      <c r="E180" s="120"/>
      <c r="F180" s="130" t="str">
        <f t="shared" si="3"/>
        <v/>
      </c>
      <c r="G180" s="121"/>
      <c r="H180" s="156"/>
      <c r="I180" s="156"/>
      <c r="J180" s="122"/>
      <c r="K180" s="171" t="str">
        <f t="shared" si="4"/>
        <v/>
      </c>
      <c r="L180" s="172"/>
    </row>
    <row r="181" spans="1:12" x14ac:dyDescent="0.2">
      <c r="A181" s="102"/>
      <c r="B181" s="103"/>
      <c r="C181" s="51" t="s">
        <v>237</v>
      </c>
      <c r="D181" s="94"/>
      <c r="E181" s="120"/>
      <c r="F181" s="130" t="str">
        <f t="shared" si="3"/>
        <v/>
      </c>
      <c r="G181" s="121"/>
      <c r="H181" s="156"/>
      <c r="I181" s="156"/>
      <c r="J181" s="122"/>
      <c r="K181" s="171" t="str">
        <f t="shared" si="4"/>
        <v/>
      </c>
      <c r="L181" s="172"/>
    </row>
    <row r="182" spans="1:12" x14ac:dyDescent="0.2">
      <c r="A182" s="102"/>
      <c r="B182" s="103"/>
      <c r="C182" s="51" t="s">
        <v>238</v>
      </c>
      <c r="D182" s="94"/>
      <c r="E182" s="120"/>
      <c r="F182" s="130" t="str">
        <f t="shared" si="3"/>
        <v/>
      </c>
      <c r="G182" s="121"/>
      <c r="H182" s="156"/>
      <c r="I182" s="156"/>
      <c r="J182" s="122"/>
      <c r="K182" s="171" t="str">
        <f t="shared" si="4"/>
        <v/>
      </c>
      <c r="L182" s="172"/>
    </row>
    <row r="183" spans="1:12" x14ac:dyDescent="0.2">
      <c r="A183" s="102"/>
      <c r="B183" s="103"/>
      <c r="C183" s="51" t="s">
        <v>239</v>
      </c>
      <c r="D183" s="94"/>
      <c r="E183" s="120"/>
      <c r="F183" s="130" t="str">
        <f t="shared" ref="F183:F204" si="5">IF(B183="","",facteur*D183)</f>
        <v/>
      </c>
      <c r="G183" s="121"/>
      <c r="H183" s="156"/>
      <c r="I183" s="156"/>
      <c r="J183" s="122"/>
      <c r="K183" s="171" t="str">
        <f t="shared" si="4"/>
        <v/>
      </c>
      <c r="L183" s="172"/>
    </row>
    <row r="184" spans="1:12" x14ac:dyDescent="0.2">
      <c r="A184" s="102"/>
      <c r="B184" s="103"/>
      <c r="C184" s="51" t="s">
        <v>240</v>
      </c>
      <c r="D184" s="94"/>
      <c r="E184" s="120"/>
      <c r="F184" s="130" t="str">
        <f t="shared" si="5"/>
        <v/>
      </c>
      <c r="G184" s="121"/>
      <c r="H184" s="156"/>
      <c r="I184" s="156"/>
      <c r="J184" s="122"/>
      <c r="K184" s="171" t="str">
        <f t="shared" si="4"/>
        <v/>
      </c>
      <c r="L184" s="172"/>
    </row>
    <row r="185" spans="1:12" x14ac:dyDescent="0.2">
      <c r="A185" s="102"/>
      <c r="B185" s="103"/>
      <c r="C185" s="51" t="s">
        <v>241</v>
      </c>
      <c r="D185" s="94"/>
      <c r="E185" s="120"/>
      <c r="F185" s="130" t="str">
        <f t="shared" si="5"/>
        <v/>
      </c>
      <c r="G185" s="121"/>
      <c r="H185" s="156"/>
      <c r="I185" s="156"/>
      <c r="J185" s="122"/>
      <c r="K185" s="171" t="str">
        <f t="shared" ref="K185:K204" si="6">IF(F185="","",F185*(1+(H185/100)))</f>
        <v/>
      </c>
      <c r="L185" s="172"/>
    </row>
    <row r="186" spans="1:12" x14ac:dyDescent="0.2">
      <c r="A186" s="102"/>
      <c r="B186" s="103"/>
      <c r="C186" s="51" t="s">
        <v>242</v>
      </c>
      <c r="D186" s="94"/>
      <c r="E186" s="120"/>
      <c r="F186" s="130" t="str">
        <f t="shared" si="5"/>
        <v/>
      </c>
      <c r="G186" s="121"/>
      <c r="H186" s="156"/>
      <c r="I186" s="156"/>
      <c r="J186" s="122"/>
      <c r="K186" s="171" t="str">
        <f t="shared" si="6"/>
        <v/>
      </c>
      <c r="L186" s="172"/>
    </row>
    <row r="187" spans="1:12" x14ac:dyDescent="0.2">
      <c r="A187" s="102"/>
      <c r="B187" s="103"/>
      <c r="C187" s="51" t="s">
        <v>243</v>
      </c>
      <c r="D187" s="94"/>
      <c r="E187" s="120"/>
      <c r="F187" s="130" t="str">
        <f t="shared" si="5"/>
        <v/>
      </c>
      <c r="G187" s="121"/>
      <c r="H187" s="156"/>
      <c r="I187" s="156"/>
      <c r="J187" s="122"/>
      <c r="K187" s="171" t="str">
        <f t="shared" si="6"/>
        <v/>
      </c>
      <c r="L187" s="172"/>
    </row>
    <row r="188" spans="1:12" x14ac:dyDescent="0.2">
      <c r="A188" s="102"/>
      <c r="B188" s="103"/>
      <c r="C188" s="51" t="s">
        <v>244</v>
      </c>
      <c r="D188" s="94"/>
      <c r="E188" s="120"/>
      <c r="F188" s="130" t="str">
        <f t="shared" si="5"/>
        <v/>
      </c>
      <c r="G188" s="121"/>
      <c r="H188" s="156"/>
      <c r="I188" s="156"/>
      <c r="J188" s="122"/>
      <c r="K188" s="171" t="str">
        <f t="shared" si="6"/>
        <v/>
      </c>
      <c r="L188" s="172"/>
    </row>
    <row r="189" spans="1:12" x14ac:dyDescent="0.2">
      <c r="A189" s="102"/>
      <c r="B189" s="103"/>
      <c r="C189" s="51" t="s">
        <v>245</v>
      </c>
      <c r="D189" s="94"/>
      <c r="E189" s="120"/>
      <c r="F189" s="130" t="str">
        <f t="shared" si="5"/>
        <v/>
      </c>
      <c r="G189" s="121"/>
      <c r="H189" s="156"/>
      <c r="I189" s="156"/>
      <c r="J189" s="122"/>
      <c r="K189" s="171" t="str">
        <f t="shared" si="6"/>
        <v/>
      </c>
      <c r="L189" s="172"/>
    </row>
    <row r="190" spans="1:12" x14ac:dyDescent="0.2">
      <c r="A190" s="102"/>
      <c r="B190" s="103"/>
      <c r="C190" s="51" t="s">
        <v>246</v>
      </c>
      <c r="D190" s="94"/>
      <c r="E190" s="120"/>
      <c r="F190" s="130" t="str">
        <f t="shared" si="5"/>
        <v/>
      </c>
      <c r="G190" s="121"/>
      <c r="H190" s="156"/>
      <c r="I190" s="156"/>
      <c r="J190" s="122"/>
      <c r="K190" s="171" t="str">
        <f t="shared" si="6"/>
        <v/>
      </c>
      <c r="L190" s="172"/>
    </row>
    <row r="191" spans="1:12" x14ac:dyDescent="0.2">
      <c r="A191" s="102"/>
      <c r="B191" s="103"/>
      <c r="C191" s="51" t="s">
        <v>247</v>
      </c>
      <c r="D191" s="94"/>
      <c r="E191" s="120"/>
      <c r="F191" s="130" t="str">
        <f t="shared" si="5"/>
        <v/>
      </c>
      <c r="G191" s="121"/>
      <c r="H191" s="156"/>
      <c r="I191" s="156"/>
      <c r="J191" s="122"/>
      <c r="K191" s="171" t="str">
        <f t="shared" si="6"/>
        <v/>
      </c>
      <c r="L191" s="172"/>
    </row>
    <row r="192" spans="1:12" x14ac:dyDescent="0.2">
      <c r="A192" s="102"/>
      <c r="B192" s="103"/>
      <c r="C192" s="51" t="s">
        <v>248</v>
      </c>
      <c r="D192" s="94"/>
      <c r="E192" s="120"/>
      <c r="F192" s="130" t="str">
        <f t="shared" si="5"/>
        <v/>
      </c>
      <c r="G192" s="121"/>
      <c r="H192" s="156"/>
      <c r="I192" s="156"/>
      <c r="J192" s="122"/>
      <c r="K192" s="171" t="str">
        <f t="shared" si="6"/>
        <v/>
      </c>
      <c r="L192" s="172"/>
    </row>
    <row r="193" spans="1:12" x14ac:dyDescent="0.2">
      <c r="A193" s="102"/>
      <c r="B193" s="103"/>
      <c r="C193" s="51" t="s">
        <v>249</v>
      </c>
      <c r="D193" s="94"/>
      <c r="E193" s="120"/>
      <c r="F193" s="130" t="str">
        <f t="shared" si="5"/>
        <v/>
      </c>
      <c r="G193" s="121"/>
      <c r="H193" s="156"/>
      <c r="I193" s="156"/>
      <c r="J193" s="122"/>
      <c r="K193" s="171" t="str">
        <f t="shared" si="6"/>
        <v/>
      </c>
      <c r="L193" s="172"/>
    </row>
    <row r="194" spans="1:12" x14ac:dyDescent="0.2">
      <c r="A194" s="102"/>
      <c r="B194" s="103"/>
      <c r="C194" s="51" t="s">
        <v>250</v>
      </c>
      <c r="D194" s="94"/>
      <c r="E194" s="120"/>
      <c r="F194" s="130" t="str">
        <f t="shared" si="5"/>
        <v/>
      </c>
      <c r="G194" s="121"/>
      <c r="H194" s="156"/>
      <c r="I194" s="156"/>
      <c r="J194" s="122"/>
      <c r="K194" s="171" t="str">
        <f t="shared" si="6"/>
        <v/>
      </c>
      <c r="L194" s="172"/>
    </row>
    <row r="195" spans="1:12" x14ac:dyDescent="0.2">
      <c r="A195" s="102"/>
      <c r="B195" s="103"/>
      <c r="C195" s="51" t="s">
        <v>251</v>
      </c>
      <c r="D195" s="94"/>
      <c r="E195" s="120"/>
      <c r="F195" s="130" t="str">
        <f t="shared" si="5"/>
        <v/>
      </c>
      <c r="G195" s="121"/>
      <c r="H195" s="156"/>
      <c r="I195" s="156"/>
      <c r="J195" s="122"/>
      <c r="K195" s="171" t="str">
        <f t="shared" si="6"/>
        <v/>
      </c>
      <c r="L195" s="172"/>
    </row>
    <row r="196" spans="1:12" x14ac:dyDescent="0.2">
      <c r="A196" s="102"/>
      <c r="B196" s="103"/>
      <c r="C196" s="51" t="s">
        <v>252</v>
      </c>
      <c r="D196" s="94"/>
      <c r="E196" s="120"/>
      <c r="F196" s="130" t="str">
        <f t="shared" si="5"/>
        <v/>
      </c>
      <c r="G196" s="121"/>
      <c r="H196" s="156"/>
      <c r="I196" s="156"/>
      <c r="J196" s="122"/>
      <c r="K196" s="171" t="str">
        <f t="shared" si="6"/>
        <v/>
      </c>
      <c r="L196" s="172"/>
    </row>
    <row r="197" spans="1:12" x14ac:dyDescent="0.2">
      <c r="A197" s="102"/>
      <c r="B197" s="103"/>
      <c r="C197" s="51" t="s">
        <v>253</v>
      </c>
      <c r="D197" s="94"/>
      <c r="E197" s="120"/>
      <c r="F197" s="130" t="str">
        <f t="shared" si="5"/>
        <v/>
      </c>
      <c r="G197" s="121"/>
      <c r="H197" s="156"/>
      <c r="I197" s="156"/>
      <c r="J197" s="122"/>
      <c r="K197" s="171" t="str">
        <f t="shared" si="6"/>
        <v/>
      </c>
      <c r="L197" s="172"/>
    </row>
    <row r="198" spans="1:12" x14ac:dyDescent="0.2">
      <c r="A198" s="102"/>
      <c r="B198" s="103"/>
      <c r="C198" s="51" t="s">
        <v>254</v>
      </c>
      <c r="D198" s="94"/>
      <c r="E198" s="120"/>
      <c r="F198" s="130" t="str">
        <f t="shared" si="5"/>
        <v/>
      </c>
      <c r="G198" s="121"/>
      <c r="H198" s="156"/>
      <c r="I198" s="156"/>
      <c r="J198" s="122"/>
      <c r="K198" s="171" t="str">
        <f t="shared" si="6"/>
        <v/>
      </c>
      <c r="L198" s="172"/>
    </row>
    <row r="199" spans="1:12" x14ac:dyDescent="0.2">
      <c r="A199" s="102"/>
      <c r="B199" s="103"/>
      <c r="C199" s="51" t="s">
        <v>255</v>
      </c>
      <c r="D199" s="94"/>
      <c r="E199" s="120"/>
      <c r="F199" s="130" t="str">
        <f t="shared" si="5"/>
        <v/>
      </c>
      <c r="G199" s="121"/>
      <c r="H199" s="156"/>
      <c r="I199" s="156"/>
      <c r="J199" s="122"/>
      <c r="K199" s="171" t="str">
        <f t="shared" si="6"/>
        <v/>
      </c>
      <c r="L199" s="172"/>
    </row>
    <row r="200" spans="1:12" x14ac:dyDescent="0.2">
      <c r="A200" s="102"/>
      <c r="B200" s="103"/>
      <c r="C200" s="51" t="s">
        <v>256</v>
      </c>
      <c r="D200" s="94"/>
      <c r="E200" s="120"/>
      <c r="F200" s="130" t="str">
        <f t="shared" si="5"/>
        <v/>
      </c>
      <c r="G200" s="121"/>
      <c r="H200" s="156"/>
      <c r="I200" s="156"/>
      <c r="J200" s="122"/>
      <c r="K200" s="171" t="str">
        <f t="shared" si="6"/>
        <v/>
      </c>
      <c r="L200" s="172"/>
    </row>
    <row r="201" spans="1:12" x14ac:dyDescent="0.2">
      <c r="A201" s="102"/>
      <c r="B201" s="103"/>
      <c r="C201" s="51" t="s">
        <v>257</v>
      </c>
      <c r="D201" s="94"/>
      <c r="E201" s="120"/>
      <c r="F201" s="130" t="str">
        <f t="shared" si="5"/>
        <v/>
      </c>
      <c r="G201" s="121"/>
      <c r="H201" s="156"/>
      <c r="I201" s="156"/>
      <c r="J201" s="122"/>
      <c r="K201" s="171" t="str">
        <f t="shared" si="6"/>
        <v/>
      </c>
      <c r="L201" s="172"/>
    </row>
    <row r="202" spans="1:12" x14ac:dyDescent="0.2">
      <c r="A202" s="102"/>
      <c r="B202" s="103"/>
      <c r="C202" s="51" t="s">
        <v>258</v>
      </c>
      <c r="D202" s="94"/>
      <c r="E202" s="120"/>
      <c r="F202" s="130" t="str">
        <f t="shared" si="5"/>
        <v/>
      </c>
      <c r="G202" s="121"/>
      <c r="H202" s="156"/>
      <c r="I202" s="156"/>
      <c r="J202" s="122"/>
      <c r="K202" s="171" t="str">
        <f t="shared" si="6"/>
        <v/>
      </c>
      <c r="L202" s="172"/>
    </row>
    <row r="203" spans="1:12" x14ac:dyDescent="0.2">
      <c r="A203" s="102"/>
      <c r="B203" s="103"/>
      <c r="C203" s="51" t="s">
        <v>259</v>
      </c>
      <c r="D203" s="94"/>
      <c r="E203" s="120"/>
      <c r="F203" s="130" t="str">
        <f t="shared" si="5"/>
        <v/>
      </c>
      <c r="G203" s="121"/>
      <c r="H203" s="156"/>
      <c r="I203" s="156"/>
      <c r="J203" s="122"/>
      <c r="K203" s="171" t="str">
        <f t="shared" si="6"/>
        <v/>
      </c>
      <c r="L203" s="172"/>
    </row>
    <row r="204" spans="1:12" x14ac:dyDescent="0.2">
      <c r="A204" s="102"/>
      <c r="B204" s="103"/>
      <c r="C204" s="51" t="s">
        <v>260</v>
      </c>
      <c r="D204" s="94"/>
      <c r="E204" s="120"/>
      <c r="F204" s="130" t="str">
        <f t="shared" si="5"/>
        <v/>
      </c>
      <c r="G204" s="121"/>
      <c r="H204" s="156"/>
      <c r="I204" s="156"/>
      <c r="J204" s="122"/>
      <c r="K204" s="171" t="str">
        <f t="shared" si="6"/>
        <v/>
      </c>
      <c r="L204" s="172"/>
    </row>
    <row r="205" spans="1:12" ht="13.5" thickBot="1" x14ac:dyDescent="0.25">
      <c r="A205" s="117"/>
      <c r="B205" s="118"/>
      <c r="C205" s="56"/>
      <c r="D205" s="119"/>
      <c r="E205" s="57"/>
      <c r="F205" s="108"/>
      <c r="G205" s="58"/>
      <c r="H205" s="199"/>
      <c r="I205" s="199"/>
      <c r="J205" s="59"/>
      <c r="K205" s="200"/>
      <c r="L205" s="201"/>
    </row>
    <row r="206" spans="1:12" ht="15.75" thickBot="1" x14ac:dyDescent="0.25">
      <c r="A206" s="202" t="s">
        <v>99</v>
      </c>
      <c r="B206" s="203"/>
      <c r="C206" s="60"/>
      <c r="D206" s="61"/>
      <c r="E206" s="62"/>
      <c r="F206" s="61"/>
      <c r="G206" s="62"/>
      <c r="H206" s="63"/>
      <c r="I206" s="63"/>
      <c r="J206" s="61"/>
      <c r="K206" s="204">
        <f>SUM($K$55:$L$204)</f>
        <v>0</v>
      </c>
      <c r="L206" s="205"/>
    </row>
    <row r="207" spans="1:12" ht="13.5" thickBot="1" x14ac:dyDescent="0.25"/>
    <row r="208" spans="1:12" ht="13.5" thickBot="1" x14ac:dyDescent="0.25">
      <c r="A208" s="206" t="s">
        <v>100</v>
      </c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8"/>
    </row>
    <row r="209" spans="1:12" x14ac:dyDescent="0.2">
      <c r="A209" s="11"/>
      <c r="B209" s="64"/>
      <c r="C209" s="14"/>
      <c r="D209" s="11"/>
      <c r="E209" s="14"/>
      <c r="F209" s="11"/>
      <c r="G209" s="14"/>
      <c r="H209" s="11"/>
      <c r="I209" s="13"/>
      <c r="J209" s="14"/>
      <c r="K209" s="13"/>
      <c r="L209" s="14"/>
    </row>
    <row r="210" spans="1:12" x14ac:dyDescent="0.2">
      <c r="A210" s="65" t="s">
        <v>101</v>
      </c>
      <c r="B210" s="2"/>
      <c r="C210" s="66"/>
      <c r="D210" s="65" t="s">
        <v>102</v>
      </c>
      <c r="E210" s="66"/>
      <c r="F210" s="65" t="s">
        <v>103</v>
      </c>
      <c r="G210" s="66"/>
      <c r="H210" s="65" t="s">
        <v>103</v>
      </c>
      <c r="I210" s="2"/>
      <c r="J210" s="66"/>
      <c r="K210" s="2" t="s">
        <v>104</v>
      </c>
      <c r="L210" s="66"/>
    </row>
    <row r="211" spans="1:12" x14ac:dyDescent="0.2">
      <c r="A211" s="15"/>
      <c r="C211" s="17"/>
      <c r="D211" s="65" t="s">
        <v>105</v>
      </c>
      <c r="E211" s="66"/>
      <c r="F211" s="65" t="s">
        <v>106</v>
      </c>
      <c r="G211" s="66"/>
      <c r="H211" s="65" t="s">
        <v>107</v>
      </c>
      <c r="I211" s="2"/>
      <c r="J211" s="66"/>
      <c r="K211" s="2" t="s">
        <v>108</v>
      </c>
      <c r="L211" s="66"/>
    </row>
    <row r="212" spans="1:12" x14ac:dyDescent="0.2">
      <c r="A212" s="15"/>
      <c r="C212" s="17"/>
      <c r="D212" s="15"/>
      <c r="E212" s="17"/>
      <c r="F212" s="65" t="s">
        <v>109</v>
      </c>
      <c r="G212" s="66"/>
      <c r="H212" s="65" t="s">
        <v>109</v>
      </c>
      <c r="I212" s="2"/>
      <c r="J212" s="66"/>
      <c r="K212" s="2" t="s">
        <v>110</v>
      </c>
      <c r="L212" s="66"/>
    </row>
    <row r="213" spans="1:12" x14ac:dyDescent="0.2">
      <c r="A213" s="15"/>
      <c r="C213" s="17"/>
      <c r="D213" s="15"/>
      <c r="E213" s="17"/>
      <c r="F213" s="65"/>
      <c r="G213" s="66"/>
      <c r="H213" s="65"/>
      <c r="I213" s="2"/>
      <c r="J213" s="66"/>
      <c r="K213" s="2" t="s">
        <v>111</v>
      </c>
      <c r="L213" s="66"/>
    </row>
    <row r="214" spans="1:12" ht="13.5" thickBot="1" x14ac:dyDescent="0.25">
      <c r="A214" s="30"/>
      <c r="B214" s="31"/>
      <c r="C214" s="33"/>
      <c r="D214" s="67" t="s">
        <v>112</v>
      </c>
      <c r="E214" s="40"/>
      <c r="F214" s="67" t="s">
        <v>113</v>
      </c>
      <c r="G214" s="40"/>
      <c r="H214" s="67" t="s">
        <v>114</v>
      </c>
      <c r="I214" s="68"/>
      <c r="J214" s="40"/>
      <c r="K214" s="68" t="s">
        <v>115</v>
      </c>
      <c r="L214" s="40"/>
    </row>
    <row r="215" spans="1:12" ht="13.5" thickBot="1" x14ac:dyDescent="0.25">
      <c r="A215" s="69" t="s">
        <v>116</v>
      </c>
      <c r="B215" s="209">
        <f>$C$14</f>
        <v>0</v>
      </c>
      <c r="C215" s="210"/>
      <c r="D215" s="70" t="s">
        <v>117</v>
      </c>
      <c r="E215" s="71"/>
      <c r="F215" s="72" t="s">
        <v>117</v>
      </c>
      <c r="G215" s="71"/>
      <c r="H215" s="211">
        <v>1</v>
      </c>
      <c r="I215" s="212"/>
      <c r="J215" s="213"/>
      <c r="K215" s="73">
        <v>1</v>
      </c>
      <c r="L215" s="71"/>
    </row>
    <row r="216" spans="1:12" x14ac:dyDescent="0.2">
      <c r="A216" s="74">
        <v>1</v>
      </c>
      <c r="B216" s="193"/>
      <c r="C216" s="194"/>
      <c r="D216" s="74"/>
      <c r="E216" s="47"/>
      <c r="F216" s="95"/>
      <c r="G216" s="47"/>
      <c r="H216" s="195" t="str">
        <f>IF(F216="","",F216*1+(F216/100))</f>
        <v/>
      </c>
      <c r="I216" s="196"/>
      <c r="J216" s="197"/>
      <c r="K216" s="125" t="str">
        <f>IF(F216="","",K215*((F216/100)+1))</f>
        <v/>
      </c>
      <c r="L216" s="47"/>
    </row>
    <row r="217" spans="1:12" x14ac:dyDescent="0.2">
      <c r="A217" s="75">
        <v>2</v>
      </c>
      <c r="B217" s="188"/>
      <c r="C217" s="189"/>
      <c r="D217" s="75"/>
      <c r="E217" s="76"/>
      <c r="F217" s="96"/>
      <c r="G217" s="76"/>
      <c r="H217" s="190" t="str">
        <f t="shared" ref="H217:H227" si="7">IF(F217="","",F217*1+(F217/100))</f>
        <v/>
      </c>
      <c r="I217" s="191"/>
      <c r="J217" s="192"/>
      <c r="K217" s="128" t="str">
        <f t="shared" ref="K217:K227" si="8">IF(F217="","",K216*((F217/100)+1))</f>
        <v/>
      </c>
      <c r="L217" s="51"/>
    </row>
    <row r="218" spans="1:12" x14ac:dyDescent="0.2">
      <c r="A218" s="75">
        <v>3</v>
      </c>
      <c r="B218" s="188"/>
      <c r="C218" s="189"/>
      <c r="D218" s="75"/>
      <c r="E218" s="76"/>
      <c r="F218" s="96"/>
      <c r="G218" s="76"/>
      <c r="H218" s="190" t="str">
        <f t="shared" si="7"/>
        <v/>
      </c>
      <c r="I218" s="191"/>
      <c r="J218" s="192"/>
      <c r="K218" s="128" t="str">
        <f t="shared" si="8"/>
        <v/>
      </c>
      <c r="L218" s="51"/>
    </row>
    <row r="219" spans="1:12" x14ac:dyDescent="0.2">
      <c r="A219" s="75">
        <v>4</v>
      </c>
      <c r="B219" s="188"/>
      <c r="C219" s="189"/>
      <c r="D219" s="75"/>
      <c r="E219" s="76"/>
      <c r="F219" s="96"/>
      <c r="G219" s="76"/>
      <c r="H219" s="190" t="str">
        <f t="shared" si="7"/>
        <v/>
      </c>
      <c r="I219" s="191"/>
      <c r="J219" s="192"/>
      <c r="K219" s="128" t="str">
        <f t="shared" si="8"/>
        <v/>
      </c>
      <c r="L219" s="51"/>
    </row>
    <row r="220" spans="1:12" x14ac:dyDescent="0.2">
      <c r="A220" s="75">
        <v>5</v>
      </c>
      <c r="B220" s="188"/>
      <c r="C220" s="189"/>
      <c r="D220" s="75"/>
      <c r="E220" s="76"/>
      <c r="F220" s="96"/>
      <c r="G220" s="76"/>
      <c r="H220" s="190" t="str">
        <f t="shared" si="7"/>
        <v/>
      </c>
      <c r="I220" s="191"/>
      <c r="J220" s="192"/>
      <c r="K220" s="128" t="str">
        <f t="shared" si="8"/>
        <v/>
      </c>
      <c r="L220" s="51"/>
    </row>
    <row r="221" spans="1:12" x14ac:dyDescent="0.2">
      <c r="A221" s="77">
        <v>6</v>
      </c>
      <c r="B221" s="188"/>
      <c r="C221" s="189"/>
      <c r="D221" s="77"/>
      <c r="E221" s="51"/>
      <c r="F221" s="97"/>
      <c r="G221" s="78"/>
      <c r="H221" s="190" t="str">
        <f t="shared" si="7"/>
        <v/>
      </c>
      <c r="I221" s="191"/>
      <c r="J221" s="192"/>
      <c r="K221" s="128" t="str">
        <f t="shared" si="8"/>
        <v/>
      </c>
      <c r="L221" s="51"/>
    </row>
    <row r="222" spans="1:12" x14ac:dyDescent="0.2">
      <c r="A222" s="77">
        <v>7</v>
      </c>
      <c r="B222" s="188"/>
      <c r="C222" s="189"/>
      <c r="D222" s="77"/>
      <c r="E222" s="51"/>
      <c r="F222" s="97"/>
      <c r="G222" s="78"/>
      <c r="H222" s="190" t="str">
        <f t="shared" si="7"/>
        <v/>
      </c>
      <c r="I222" s="191"/>
      <c r="J222" s="192"/>
      <c r="K222" s="128" t="str">
        <f t="shared" si="8"/>
        <v/>
      </c>
      <c r="L222" s="51"/>
    </row>
    <row r="223" spans="1:12" x14ac:dyDescent="0.2">
      <c r="A223" s="77">
        <v>8</v>
      </c>
      <c r="B223" s="188"/>
      <c r="C223" s="189"/>
      <c r="D223" s="77"/>
      <c r="E223" s="51"/>
      <c r="F223" s="97"/>
      <c r="G223" s="78"/>
      <c r="H223" s="190" t="str">
        <f t="shared" si="7"/>
        <v/>
      </c>
      <c r="I223" s="191"/>
      <c r="J223" s="192"/>
      <c r="K223" s="128" t="str">
        <f t="shared" si="8"/>
        <v/>
      </c>
      <c r="L223" s="51"/>
    </row>
    <row r="224" spans="1:12" x14ac:dyDescent="0.2">
      <c r="A224" s="77">
        <v>9</v>
      </c>
      <c r="B224" s="188"/>
      <c r="C224" s="189"/>
      <c r="D224" s="77"/>
      <c r="E224" s="51"/>
      <c r="F224" s="97"/>
      <c r="G224" s="78"/>
      <c r="H224" s="190" t="str">
        <f t="shared" si="7"/>
        <v/>
      </c>
      <c r="I224" s="191"/>
      <c r="J224" s="192"/>
      <c r="K224" s="128" t="str">
        <f t="shared" si="8"/>
        <v/>
      </c>
      <c r="L224" s="51"/>
    </row>
    <row r="225" spans="1:12" x14ac:dyDescent="0.2">
      <c r="A225" s="77">
        <v>10</v>
      </c>
      <c r="B225" s="188"/>
      <c r="C225" s="189"/>
      <c r="D225" s="77"/>
      <c r="E225" s="51"/>
      <c r="F225" s="97"/>
      <c r="G225" s="78"/>
      <c r="H225" s="190" t="str">
        <f t="shared" si="7"/>
        <v/>
      </c>
      <c r="I225" s="191"/>
      <c r="J225" s="192"/>
      <c r="K225" s="128" t="str">
        <f t="shared" si="8"/>
        <v/>
      </c>
      <c r="L225" s="51"/>
    </row>
    <row r="226" spans="1:12" x14ac:dyDescent="0.2">
      <c r="A226" s="77">
        <v>11</v>
      </c>
      <c r="B226" s="188"/>
      <c r="C226" s="189"/>
      <c r="D226" s="77"/>
      <c r="E226" s="51"/>
      <c r="F226" s="97"/>
      <c r="G226" s="78"/>
      <c r="H226" s="190" t="str">
        <f t="shared" si="7"/>
        <v/>
      </c>
      <c r="I226" s="191"/>
      <c r="J226" s="192"/>
      <c r="K226" s="128" t="str">
        <f t="shared" si="8"/>
        <v/>
      </c>
      <c r="L226" s="51"/>
    </row>
    <row r="227" spans="1:12" x14ac:dyDescent="0.2">
      <c r="A227" s="77">
        <v>12</v>
      </c>
      <c r="B227" s="188"/>
      <c r="C227" s="189"/>
      <c r="D227" s="77"/>
      <c r="E227" s="51"/>
      <c r="F227" s="97"/>
      <c r="G227" s="78"/>
      <c r="H227" s="190" t="str">
        <f t="shared" si="7"/>
        <v/>
      </c>
      <c r="I227" s="191"/>
      <c r="J227" s="192"/>
      <c r="K227" s="128" t="str">
        <f t="shared" si="8"/>
        <v/>
      </c>
      <c r="L227" s="51"/>
    </row>
    <row r="228" spans="1:12" ht="13.5" thickBot="1" x14ac:dyDescent="0.25">
      <c r="A228" s="109"/>
      <c r="B228" s="249"/>
      <c r="C228" s="250"/>
      <c r="D228" s="109"/>
      <c r="E228" s="33"/>
      <c r="F228" s="116"/>
      <c r="G228" s="79"/>
      <c r="H228" s="112"/>
      <c r="I228" s="113"/>
      <c r="J228" s="56"/>
      <c r="K228" s="111"/>
      <c r="L228" s="56"/>
    </row>
    <row r="229" spans="1:12" x14ac:dyDescent="0.2">
      <c r="A229" s="8"/>
      <c r="B229" s="80"/>
      <c r="C229" s="80"/>
      <c r="D229" s="81"/>
      <c r="E229" s="82"/>
      <c r="F229" s="81"/>
      <c r="G229" s="82"/>
      <c r="H229" s="83"/>
      <c r="I229" s="83"/>
      <c r="J229" s="82"/>
      <c r="K229" s="81"/>
      <c r="L229" s="82"/>
    </row>
    <row r="230" spans="1:12" x14ac:dyDescent="0.2">
      <c r="A230" s="8"/>
      <c r="B230" s="239" t="s">
        <v>160</v>
      </c>
      <c r="C230" s="239"/>
      <c r="D230" s="239"/>
      <c r="E230" s="239"/>
      <c r="F230" s="239"/>
      <c r="G230" s="239"/>
      <c r="H230" s="239"/>
      <c r="I230" s="239"/>
      <c r="J230" s="239"/>
      <c r="K230" s="239"/>
      <c r="L230" s="82"/>
    </row>
    <row r="231" spans="1:12" ht="13.5" thickBot="1" x14ac:dyDescent="0.25"/>
    <row r="232" spans="1:12" ht="13.5" thickBot="1" x14ac:dyDescent="0.25">
      <c r="A232" s="206" t="s">
        <v>118</v>
      </c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8"/>
    </row>
    <row r="233" spans="1:12" x14ac:dyDescent="0.2">
      <c r="A233" s="65" t="s">
        <v>119</v>
      </c>
      <c r="B233" s="2"/>
      <c r="C233" s="66"/>
      <c r="D233" s="2" t="s">
        <v>120</v>
      </c>
      <c r="E233" s="66"/>
      <c r="F233" s="2" t="s">
        <v>121</v>
      </c>
      <c r="G233" s="66"/>
      <c r="H233" s="2" t="s">
        <v>122</v>
      </c>
      <c r="I233" s="2"/>
      <c r="J233" s="2"/>
      <c r="K233" s="2"/>
      <c r="L233" s="66"/>
    </row>
    <row r="234" spans="1:12" x14ac:dyDescent="0.2">
      <c r="A234" s="15"/>
      <c r="C234" s="17"/>
      <c r="D234" s="84" t="s">
        <v>123</v>
      </c>
      <c r="E234" s="66"/>
      <c r="F234" s="2" t="s">
        <v>124</v>
      </c>
      <c r="G234" s="66"/>
      <c r="H234" s="2" t="s">
        <v>125</v>
      </c>
      <c r="I234" s="2"/>
      <c r="J234" s="2"/>
      <c r="K234" s="2"/>
      <c r="L234" s="66"/>
    </row>
    <row r="235" spans="1:12" x14ac:dyDescent="0.2">
      <c r="A235" s="15"/>
      <c r="C235" s="17"/>
      <c r="D235" s="2"/>
      <c r="E235" s="66"/>
      <c r="F235" s="27" t="s">
        <v>126</v>
      </c>
      <c r="G235" s="17"/>
      <c r="H235" s="2" t="s">
        <v>127</v>
      </c>
      <c r="I235" s="2"/>
      <c r="J235" s="2"/>
      <c r="K235" s="2"/>
      <c r="L235" s="66"/>
    </row>
    <row r="236" spans="1:12" ht="13.5" thickBot="1" x14ac:dyDescent="0.25">
      <c r="A236" s="101" t="s">
        <v>60</v>
      </c>
      <c r="B236" s="104" t="s">
        <v>61</v>
      </c>
      <c r="C236" s="17"/>
      <c r="D236" s="245" t="s">
        <v>128</v>
      </c>
      <c r="E236" s="246"/>
      <c r="F236" s="247" t="s">
        <v>129</v>
      </c>
      <c r="G236" s="248"/>
      <c r="H236" s="218" t="s">
        <v>130</v>
      </c>
      <c r="I236" s="219"/>
      <c r="J236" s="219"/>
      <c r="K236" s="219"/>
      <c r="L236" s="220"/>
    </row>
    <row r="237" spans="1:12" x14ac:dyDescent="0.2">
      <c r="A237" s="131" t="str">
        <f t="shared" ref="A237:B256" si="9">IF(A55="","",A55)</f>
        <v/>
      </c>
      <c r="B237" s="132" t="str">
        <f t="shared" si="9"/>
        <v/>
      </c>
      <c r="C237" s="133" t="s">
        <v>69</v>
      </c>
      <c r="D237" s="240" t="str">
        <f>K55</f>
        <v/>
      </c>
      <c r="E237" s="241"/>
      <c r="F237" s="134" t="str">
        <f t="array" ref="F237:F386">IF(B237:B386="","",VLOOKUP(B237:B386,$B$215:$K$227,10,TRUE))</f>
        <v/>
      </c>
      <c r="G237" s="135"/>
      <c r="H237" s="242" t="str">
        <f>IF(B237="","",D237*F237)</f>
        <v/>
      </c>
      <c r="I237" s="243"/>
      <c r="J237" s="243"/>
      <c r="K237" s="243"/>
      <c r="L237" s="244"/>
    </row>
    <row r="238" spans="1:12" x14ac:dyDescent="0.2">
      <c r="A238" s="136" t="str">
        <f t="shared" si="9"/>
        <v/>
      </c>
      <c r="B238" s="137" t="str">
        <f t="shared" si="9"/>
        <v/>
      </c>
      <c r="C238" s="138" t="s">
        <v>70</v>
      </c>
      <c r="D238" s="166" t="str">
        <f>K56</f>
        <v/>
      </c>
      <c r="E238" s="167"/>
      <c r="F238" s="139" t="str">
        <v/>
      </c>
      <c r="G238" s="140"/>
      <c r="H238" s="168" t="str">
        <f t="shared" ref="H238" si="10">IF(B238="","",D238*F238)</f>
        <v/>
      </c>
      <c r="I238" s="169"/>
      <c r="J238" s="169"/>
      <c r="K238" s="169"/>
      <c r="L238" s="170"/>
    </row>
    <row r="239" spans="1:12" x14ac:dyDescent="0.2">
      <c r="A239" s="136" t="str">
        <f t="shared" si="9"/>
        <v/>
      </c>
      <c r="B239" s="137" t="str">
        <f t="shared" si="9"/>
        <v/>
      </c>
      <c r="C239" s="138" t="s">
        <v>71</v>
      </c>
      <c r="D239" s="166" t="str">
        <f t="shared" ref="D239:D243" si="11">K57</f>
        <v/>
      </c>
      <c r="E239" s="167"/>
      <c r="F239" s="139" t="str">
        <v/>
      </c>
      <c r="G239" s="140"/>
      <c r="H239" s="168" t="str">
        <f t="shared" ref="H239:H302" si="12">IF(B239="","",D239*F239)</f>
        <v/>
      </c>
      <c r="I239" s="169"/>
      <c r="J239" s="169"/>
      <c r="K239" s="169"/>
      <c r="L239" s="170"/>
    </row>
    <row r="240" spans="1:12" x14ac:dyDescent="0.2">
      <c r="A240" s="136" t="str">
        <f t="shared" si="9"/>
        <v/>
      </c>
      <c r="B240" s="137" t="str">
        <f t="shared" si="9"/>
        <v/>
      </c>
      <c r="C240" s="138" t="s">
        <v>72</v>
      </c>
      <c r="D240" s="166" t="str">
        <f t="shared" si="11"/>
        <v/>
      </c>
      <c r="E240" s="167"/>
      <c r="F240" s="139" t="str">
        <v/>
      </c>
      <c r="G240" s="140"/>
      <c r="H240" s="168" t="str">
        <f t="shared" si="12"/>
        <v/>
      </c>
      <c r="I240" s="169"/>
      <c r="J240" s="169"/>
      <c r="K240" s="169"/>
      <c r="L240" s="170"/>
    </row>
    <row r="241" spans="1:12" x14ac:dyDescent="0.2">
      <c r="A241" s="136" t="str">
        <f t="shared" si="9"/>
        <v/>
      </c>
      <c r="B241" s="137" t="str">
        <f t="shared" si="9"/>
        <v/>
      </c>
      <c r="C241" s="138" t="s">
        <v>73</v>
      </c>
      <c r="D241" s="166" t="str">
        <f t="shared" si="11"/>
        <v/>
      </c>
      <c r="E241" s="167"/>
      <c r="F241" s="139" t="str">
        <v/>
      </c>
      <c r="G241" s="140"/>
      <c r="H241" s="168" t="str">
        <f t="shared" si="12"/>
        <v/>
      </c>
      <c r="I241" s="169"/>
      <c r="J241" s="169"/>
      <c r="K241" s="169"/>
      <c r="L241" s="170"/>
    </row>
    <row r="242" spans="1:12" x14ac:dyDescent="0.2">
      <c r="A242" s="136" t="str">
        <f t="shared" si="9"/>
        <v/>
      </c>
      <c r="B242" s="137" t="str">
        <f t="shared" si="9"/>
        <v/>
      </c>
      <c r="C242" s="138" t="s">
        <v>74</v>
      </c>
      <c r="D242" s="166" t="str">
        <f t="shared" si="11"/>
        <v/>
      </c>
      <c r="E242" s="167"/>
      <c r="F242" s="139" t="str">
        <v/>
      </c>
      <c r="G242" s="140"/>
      <c r="H242" s="168" t="str">
        <f t="shared" si="12"/>
        <v/>
      </c>
      <c r="I242" s="169"/>
      <c r="J242" s="169"/>
      <c r="K242" s="169"/>
      <c r="L242" s="170"/>
    </row>
    <row r="243" spans="1:12" x14ac:dyDescent="0.2">
      <c r="A243" s="136" t="str">
        <f t="shared" si="9"/>
        <v/>
      </c>
      <c r="B243" s="137" t="str">
        <f t="shared" si="9"/>
        <v/>
      </c>
      <c r="C243" s="138" t="s">
        <v>75</v>
      </c>
      <c r="D243" s="166" t="str">
        <f t="shared" si="11"/>
        <v/>
      </c>
      <c r="E243" s="167"/>
      <c r="F243" s="139" t="str">
        <v/>
      </c>
      <c r="G243" s="140"/>
      <c r="H243" s="168" t="str">
        <f t="shared" si="12"/>
        <v/>
      </c>
      <c r="I243" s="169"/>
      <c r="J243" s="169"/>
      <c r="K243" s="169"/>
      <c r="L243" s="170"/>
    </row>
    <row r="244" spans="1:12" x14ac:dyDescent="0.2">
      <c r="A244" s="136" t="str">
        <f t="shared" si="9"/>
        <v/>
      </c>
      <c r="B244" s="137" t="str">
        <f t="shared" si="9"/>
        <v/>
      </c>
      <c r="C244" s="138" t="s">
        <v>76</v>
      </c>
      <c r="D244" s="166" t="str">
        <f t="shared" ref="D244:D275" si="13">K62</f>
        <v/>
      </c>
      <c r="E244" s="167"/>
      <c r="F244" s="139" t="str">
        <v/>
      </c>
      <c r="G244" s="140"/>
      <c r="H244" s="168" t="str">
        <f t="shared" si="12"/>
        <v/>
      </c>
      <c r="I244" s="169"/>
      <c r="J244" s="169"/>
      <c r="K244" s="169"/>
      <c r="L244" s="170"/>
    </row>
    <row r="245" spans="1:12" x14ac:dyDescent="0.2">
      <c r="A245" s="136" t="str">
        <f t="shared" si="9"/>
        <v/>
      </c>
      <c r="B245" s="137" t="str">
        <f t="shared" si="9"/>
        <v/>
      </c>
      <c r="C245" s="138" t="s">
        <v>77</v>
      </c>
      <c r="D245" s="166" t="str">
        <f t="shared" si="13"/>
        <v/>
      </c>
      <c r="E245" s="167"/>
      <c r="F245" s="139" t="str">
        <v/>
      </c>
      <c r="G245" s="140"/>
      <c r="H245" s="168" t="str">
        <f t="shared" si="12"/>
        <v/>
      </c>
      <c r="I245" s="169"/>
      <c r="J245" s="169"/>
      <c r="K245" s="169"/>
      <c r="L245" s="170"/>
    </row>
    <row r="246" spans="1:12" x14ac:dyDescent="0.2">
      <c r="A246" s="136" t="str">
        <f t="shared" si="9"/>
        <v/>
      </c>
      <c r="B246" s="137" t="str">
        <f t="shared" si="9"/>
        <v/>
      </c>
      <c r="C246" s="138" t="s">
        <v>78</v>
      </c>
      <c r="D246" s="166" t="str">
        <f t="shared" si="13"/>
        <v/>
      </c>
      <c r="E246" s="167"/>
      <c r="F246" s="139" t="str">
        <v/>
      </c>
      <c r="G246" s="140"/>
      <c r="H246" s="168" t="str">
        <f t="shared" si="12"/>
        <v/>
      </c>
      <c r="I246" s="169"/>
      <c r="J246" s="169"/>
      <c r="K246" s="169"/>
      <c r="L246" s="170"/>
    </row>
    <row r="247" spans="1:12" x14ac:dyDescent="0.2">
      <c r="A247" s="136" t="str">
        <f t="shared" si="9"/>
        <v/>
      </c>
      <c r="B247" s="137" t="str">
        <f t="shared" si="9"/>
        <v/>
      </c>
      <c r="C247" s="138" t="s">
        <v>79</v>
      </c>
      <c r="D247" s="166" t="str">
        <f t="shared" si="13"/>
        <v/>
      </c>
      <c r="E247" s="167"/>
      <c r="F247" s="139" t="str">
        <v/>
      </c>
      <c r="G247" s="140"/>
      <c r="H247" s="168" t="str">
        <f t="shared" si="12"/>
        <v/>
      </c>
      <c r="I247" s="169"/>
      <c r="J247" s="169"/>
      <c r="K247" s="169"/>
      <c r="L247" s="170"/>
    </row>
    <row r="248" spans="1:12" x14ac:dyDescent="0.2">
      <c r="A248" s="136" t="str">
        <f t="shared" si="9"/>
        <v/>
      </c>
      <c r="B248" s="137" t="str">
        <f t="shared" si="9"/>
        <v/>
      </c>
      <c r="C248" s="138" t="s">
        <v>80</v>
      </c>
      <c r="D248" s="166" t="str">
        <f t="shared" si="13"/>
        <v/>
      </c>
      <c r="E248" s="167"/>
      <c r="F248" s="139" t="str">
        <v/>
      </c>
      <c r="G248" s="140"/>
      <c r="H248" s="168" t="str">
        <f t="shared" si="12"/>
        <v/>
      </c>
      <c r="I248" s="169"/>
      <c r="J248" s="169"/>
      <c r="K248" s="169"/>
      <c r="L248" s="170"/>
    </row>
    <row r="249" spans="1:12" x14ac:dyDescent="0.2">
      <c r="A249" s="136" t="str">
        <f t="shared" si="9"/>
        <v/>
      </c>
      <c r="B249" s="137" t="str">
        <f t="shared" si="9"/>
        <v/>
      </c>
      <c r="C249" s="138" t="s">
        <v>81</v>
      </c>
      <c r="D249" s="166" t="str">
        <f t="shared" si="13"/>
        <v/>
      </c>
      <c r="E249" s="167"/>
      <c r="F249" s="139" t="str">
        <v/>
      </c>
      <c r="G249" s="140"/>
      <c r="H249" s="168" t="str">
        <f t="shared" si="12"/>
        <v/>
      </c>
      <c r="I249" s="169"/>
      <c r="J249" s="169"/>
      <c r="K249" s="169"/>
      <c r="L249" s="170"/>
    </row>
    <row r="250" spans="1:12" x14ac:dyDescent="0.2">
      <c r="A250" s="136" t="str">
        <f t="shared" si="9"/>
        <v/>
      </c>
      <c r="B250" s="137" t="str">
        <f t="shared" si="9"/>
        <v/>
      </c>
      <c r="C250" s="138" t="s">
        <v>82</v>
      </c>
      <c r="D250" s="166" t="str">
        <f t="shared" si="13"/>
        <v/>
      </c>
      <c r="E250" s="167"/>
      <c r="F250" s="139" t="str">
        <v/>
      </c>
      <c r="G250" s="140"/>
      <c r="H250" s="168" t="str">
        <f t="shared" si="12"/>
        <v/>
      </c>
      <c r="I250" s="169"/>
      <c r="J250" s="169"/>
      <c r="K250" s="169"/>
      <c r="L250" s="170"/>
    </row>
    <row r="251" spans="1:12" x14ac:dyDescent="0.2">
      <c r="A251" s="136" t="str">
        <f t="shared" si="9"/>
        <v/>
      </c>
      <c r="B251" s="137" t="str">
        <f t="shared" si="9"/>
        <v/>
      </c>
      <c r="C251" s="138" t="s">
        <v>83</v>
      </c>
      <c r="D251" s="166" t="str">
        <f t="shared" si="13"/>
        <v/>
      </c>
      <c r="E251" s="167"/>
      <c r="F251" s="139" t="str">
        <v/>
      </c>
      <c r="G251" s="140"/>
      <c r="H251" s="168" t="str">
        <f t="shared" si="12"/>
        <v/>
      </c>
      <c r="I251" s="169"/>
      <c r="J251" s="169"/>
      <c r="K251" s="169"/>
      <c r="L251" s="170"/>
    </row>
    <row r="252" spans="1:12" x14ac:dyDescent="0.2">
      <c r="A252" s="136" t="str">
        <f t="shared" si="9"/>
        <v/>
      </c>
      <c r="B252" s="137" t="str">
        <f t="shared" si="9"/>
        <v/>
      </c>
      <c r="C252" s="138" t="s">
        <v>84</v>
      </c>
      <c r="D252" s="166" t="str">
        <f t="shared" si="13"/>
        <v/>
      </c>
      <c r="E252" s="167"/>
      <c r="F252" s="139" t="str">
        <v/>
      </c>
      <c r="G252" s="140"/>
      <c r="H252" s="168" t="str">
        <f t="shared" si="12"/>
        <v/>
      </c>
      <c r="I252" s="169"/>
      <c r="J252" s="169"/>
      <c r="K252" s="169"/>
      <c r="L252" s="170"/>
    </row>
    <row r="253" spans="1:12" x14ac:dyDescent="0.2">
      <c r="A253" s="136" t="str">
        <f t="shared" si="9"/>
        <v/>
      </c>
      <c r="B253" s="137" t="str">
        <f t="shared" si="9"/>
        <v/>
      </c>
      <c r="C253" s="138" t="s">
        <v>85</v>
      </c>
      <c r="D253" s="166" t="str">
        <f t="shared" si="13"/>
        <v/>
      </c>
      <c r="E253" s="167"/>
      <c r="F253" s="139" t="str">
        <v/>
      </c>
      <c r="G253" s="140"/>
      <c r="H253" s="168" t="str">
        <f t="shared" si="12"/>
        <v/>
      </c>
      <c r="I253" s="169"/>
      <c r="J253" s="169"/>
      <c r="K253" s="169"/>
      <c r="L253" s="170"/>
    </row>
    <row r="254" spans="1:12" x14ac:dyDescent="0.2">
      <c r="A254" s="136" t="str">
        <f t="shared" si="9"/>
        <v/>
      </c>
      <c r="B254" s="137" t="str">
        <f t="shared" si="9"/>
        <v/>
      </c>
      <c r="C254" s="138" t="s">
        <v>86</v>
      </c>
      <c r="D254" s="166" t="str">
        <f t="shared" si="13"/>
        <v/>
      </c>
      <c r="E254" s="167"/>
      <c r="F254" s="139" t="str">
        <v/>
      </c>
      <c r="G254" s="140"/>
      <c r="H254" s="168" t="str">
        <f t="shared" si="12"/>
        <v/>
      </c>
      <c r="I254" s="169"/>
      <c r="J254" s="169"/>
      <c r="K254" s="169"/>
      <c r="L254" s="170"/>
    </row>
    <row r="255" spans="1:12" x14ac:dyDescent="0.2">
      <c r="A255" s="136" t="str">
        <f t="shared" si="9"/>
        <v/>
      </c>
      <c r="B255" s="137" t="str">
        <f t="shared" si="9"/>
        <v/>
      </c>
      <c r="C255" s="138" t="s">
        <v>87</v>
      </c>
      <c r="D255" s="166" t="str">
        <f t="shared" si="13"/>
        <v/>
      </c>
      <c r="E255" s="167"/>
      <c r="F255" s="139" t="str">
        <v/>
      </c>
      <c r="G255" s="140"/>
      <c r="H255" s="168" t="str">
        <f t="shared" si="12"/>
        <v/>
      </c>
      <c r="I255" s="169"/>
      <c r="J255" s="169"/>
      <c r="K255" s="169"/>
      <c r="L255" s="170"/>
    </row>
    <row r="256" spans="1:12" x14ac:dyDescent="0.2">
      <c r="A256" s="136" t="str">
        <f t="shared" si="9"/>
        <v/>
      </c>
      <c r="B256" s="137" t="str">
        <f t="shared" si="9"/>
        <v/>
      </c>
      <c r="C256" s="138" t="s">
        <v>88</v>
      </c>
      <c r="D256" s="166" t="str">
        <f t="shared" si="13"/>
        <v/>
      </c>
      <c r="E256" s="167"/>
      <c r="F256" s="139" t="str">
        <v/>
      </c>
      <c r="G256" s="140"/>
      <c r="H256" s="168" t="str">
        <f t="shared" si="12"/>
        <v/>
      </c>
      <c r="I256" s="169"/>
      <c r="J256" s="169"/>
      <c r="K256" s="169"/>
      <c r="L256" s="170"/>
    </row>
    <row r="257" spans="1:12" x14ac:dyDescent="0.2">
      <c r="A257" s="136" t="str">
        <f t="shared" ref="A257:B276" si="14">IF(A75="","",A75)</f>
        <v/>
      </c>
      <c r="B257" s="137" t="str">
        <f t="shared" si="14"/>
        <v/>
      </c>
      <c r="C257" s="138" t="s">
        <v>89</v>
      </c>
      <c r="D257" s="166" t="str">
        <f t="shared" si="13"/>
        <v/>
      </c>
      <c r="E257" s="167"/>
      <c r="F257" s="139" t="str">
        <v/>
      </c>
      <c r="G257" s="140"/>
      <c r="H257" s="168" t="str">
        <f t="shared" si="12"/>
        <v/>
      </c>
      <c r="I257" s="169"/>
      <c r="J257" s="169"/>
      <c r="K257" s="169"/>
      <c r="L257" s="170"/>
    </row>
    <row r="258" spans="1:12" x14ac:dyDescent="0.2">
      <c r="A258" s="136" t="str">
        <f t="shared" si="14"/>
        <v/>
      </c>
      <c r="B258" s="137" t="str">
        <f t="shared" si="14"/>
        <v/>
      </c>
      <c r="C258" s="138" t="s">
        <v>90</v>
      </c>
      <c r="D258" s="166" t="str">
        <f t="shared" si="13"/>
        <v/>
      </c>
      <c r="E258" s="167"/>
      <c r="F258" s="139" t="str">
        <v/>
      </c>
      <c r="G258" s="140"/>
      <c r="H258" s="168" t="str">
        <f t="shared" si="12"/>
        <v/>
      </c>
      <c r="I258" s="169"/>
      <c r="J258" s="169"/>
      <c r="K258" s="169"/>
      <c r="L258" s="170"/>
    </row>
    <row r="259" spans="1:12" x14ac:dyDescent="0.2">
      <c r="A259" s="136" t="str">
        <f t="shared" si="14"/>
        <v/>
      </c>
      <c r="B259" s="137" t="str">
        <f t="shared" si="14"/>
        <v/>
      </c>
      <c r="C259" s="138" t="s">
        <v>91</v>
      </c>
      <c r="D259" s="166" t="str">
        <f t="shared" si="13"/>
        <v/>
      </c>
      <c r="E259" s="167"/>
      <c r="F259" s="139" t="str">
        <v/>
      </c>
      <c r="G259" s="140"/>
      <c r="H259" s="168" t="str">
        <f t="shared" si="12"/>
        <v/>
      </c>
      <c r="I259" s="169"/>
      <c r="J259" s="169"/>
      <c r="K259" s="169"/>
      <c r="L259" s="170"/>
    </row>
    <row r="260" spans="1:12" x14ac:dyDescent="0.2">
      <c r="A260" s="136" t="str">
        <f t="shared" si="14"/>
        <v/>
      </c>
      <c r="B260" s="137" t="str">
        <f t="shared" si="14"/>
        <v/>
      </c>
      <c r="C260" s="138" t="s">
        <v>92</v>
      </c>
      <c r="D260" s="166" t="str">
        <f t="shared" si="13"/>
        <v/>
      </c>
      <c r="E260" s="167"/>
      <c r="F260" s="139" t="str">
        <v/>
      </c>
      <c r="G260" s="140"/>
      <c r="H260" s="168" t="str">
        <f t="shared" si="12"/>
        <v/>
      </c>
      <c r="I260" s="169"/>
      <c r="J260" s="169"/>
      <c r="K260" s="169"/>
      <c r="L260" s="170"/>
    </row>
    <row r="261" spans="1:12" x14ac:dyDescent="0.2">
      <c r="A261" s="136" t="str">
        <f t="shared" si="14"/>
        <v/>
      </c>
      <c r="B261" s="137" t="str">
        <f t="shared" si="14"/>
        <v/>
      </c>
      <c r="C261" s="138" t="s">
        <v>93</v>
      </c>
      <c r="D261" s="166" t="str">
        <f t="shared" si="13"/>
        <v/>
      </c>
      <c r="E261" s="167"/>
      <c r="F261" s="139" t="str">
        <v/>
      </c>
      <c r="G261" s="140"/>
      <c r="H261" s="168" t="str">
        <f t="shared" si="12"/>
        <v/>
      </c>
      <c r="I261" s="169"/>
      <c r="J261" s="169"/>
      <c r="K261" s="169"/>
      <c r="L261" s="170"/>
    </row>
    <row r="262" spans="1:12" x14ac:dyDescent="0.2">
      <c r="A262" s="136" t="str">
        <f t="shared" si="14"/>
        <v/>
      </c>
      <c r="B262" s="137" t="str">
        <f t="shared" si="14"/>
        <v/>
      </c>
      <c r="C262" s="138" t="s">
        <v>94</v>
      </c>
      <c r="D262" s="166" t="str">
        <f t="shared" si="13"/>
        <v/>
      </c>
      <c r="E262" s="167"/>
      <c r="F262" s="139" t="str">
        <v/>
      </c>
      <c r="G262" s="140"/>
      <c r="H262" s="168" t="str">
        <f t="shared" si="12"/>
        <v/>
      </c>
      <c r="I262" s="169"/>
      <c r="J262" s="169"/>
      <c r="K262" s="169"/>
      <c r="L262" s="170"/>
    </row>
    <row r="263" spans="1:12" x14ac:dyDescent="0.2">
      <c r="A263" s="136" t="str">
        <f t="shared" si="14"/>
        <v/>
      </c>
      <c r="B263" s="137" t="str">
        <f t="shared" si="14"/>
        <v/>
      </c>
      <c r="C263" s="138" t="s">
        <v>95</v>
      </c>
      <c r="D263" s="166" t="str">
        <f t="shared" si="13"/>
        <v/>
      </c>
      <c r="E263" s="167"/>
      <c r="F263" s="139" t="str">
        <v/>
      </c>
      <c r="G263" s="140"/>
      <c r="H263" s="168" t="str">
        <f t="shared" si="12"/>
        <v/>
      </c>
      <c r="I263" s="169"/>
      <c r="J263" s="169"/>
      <c r="K263" s="169"/>
      <c r="L263" s="170"/>
    </row>
    <row r="264" spans="1:12" x14ac:dyDescent="0.2">
      <c r="A264" s="136" t="str">
        <f t="shared" si="14"/>
        <v/>
      </c>
      <c r="B264" s="137" t="str">
        <f t="shared" si="14"/>
        <v/>
      </c>
      <c r="C264" s="138" t="s">
        <v>96</v>
      </c>
      <c r="D264" s="166" t="str">
        <f t="shared" si="13"/>
        <v/>
      </c>
      <c r="E264" s="167"/>
      <c r="F264" s="139" t="str">
        <v/>
      </c>
      <c r="G264" s="140"/>
      <c r="H264" s="168" t="str">
        <f t="shared" si="12"/>
        <v/>
      </c>
      <c r="I264" s="169"/>
      <c r="J264" s="169"/>
      <c r="K264" s="169"/>
      <c r="L264" s="170"/>
    </row>
    <row r="265" spans="1:12" x14ac:dyDescent="0.2">
      <c r="A265" s="136" t="str">
        <f t="shared" si="14"/>
        <v/>
      </c>
      <c r="B265" s="137" t="str">
        <f t="shared" si="14"/>
        <v/>
      </c>
      <c r="C265" s="138" t="s">
        <v>97</v>
      </c>
      <c r="D265" s="166" t="str">
        <f t="shared" si="13"/>
        <v/>
      </c>
      <c r="E265" s="167"/>
      <c r="F265" s="139" t="str">
        <v/>
      </c>
      <c r="G265" s="140"/>
      <c r="H265" s="168" t="str">
        <f t="shared" si="12"/>
        <v/>
      </c>
      <c r="I265" s="169"/>
      <c r="J265" s="169"/>
      <c r="K265" s="169"/>
      <c r="L265" s="170"/>
    </row>
    <row r="266" spans="1:12" x14ac:dyDescent="0.2">
      <c r="A266" s="136" t="str">
        <f t="shared" si="14"/>
        <v/>
      </c>
      <c r="B266" s="137" t="str">
        <f t="shared" si="14"/>
        <v/>
      </c>
      <c r="C266" s="138" t="s">
        <v>98</v>
      </c>
      <c r="D266" s="166" t="str">
        <f t="shared" si="13"/>
        <v/>
      </c>
      <c r="E266" s="167"/>
      <c r="F266" s="139" t="str">
        <v/>
      </c>
      <c r="G266" s="140"/>
      <c r="H266" s="168" t="str">
        <f t="shared" si="12"/>
        <v/>
      </c>
      <c r="I266" s="169"/>
      <c r="J266" s="169"/>
      <c r="K266" s="169"/>
      <c r="L266" s="170"/>
    </row>
    <row r="267" spans="1:12" x14ac:dyDescent="0.2">
      <c r="A267" s="136" t="str">
        <f t="shared" si="14"/>
        <v/>
      </c>
      <c r="B267" s="137" t="str">
        <f t="shared" si="14"/>
        <v/>
      </c>
      <c r="C267" s="138" t="s">
        <v>140</v>
      </c>
      <c r="D267" s="166" t="str">
        <f t="shared" si="13"/>
        <v/>
      </c>
      <c r="E267" s="167"/>
      <c r="F267" s="139" t="str">
        <v/>
      </c>
      <c r="G267" s="141"/>
      <c r="H267" s="168" t="str">
        <f t="shared" si="12"/>
        <v/>
      </c>
      <c r="I267" s="169"/>
      <c r="J267" s="169"/>
      <c r="K267" s="169"/>
      <c r="L267" s="170"/>
    </row>
    <row r="268" spans="1:12" x14ac:dyDescent="0.2">
      <c r="A268" s="136" t="str">
        <f t="shared" si="14"/>
        <v/>
      </c>
      <c r="B268" s="137" t="str">
        <f t="shared" si="14"/>
        <v/>
      </c>
      <c r="C268" s="138" t="s">
        <v>141</v>
      </c>
      <c r="D268" s="166" t="str">
        <f t="shared" si="13"/>
        <v/>
      </c>
      <c r="E268" s="167"/>
      <c r="F268" s="139" t="str">
        <v/>
      </c>
      <c r="G268" s="141"/>
      <c r="H268" s="168" t="str">
        <f t="shared" si="12"/>
        <v/>
      </c>
      <c r="I268" s="169"/>
      <c r="J268" s="169"/>
      <c r="K268" s="169"/>
      <c r="L268" s="170"/>
    </row>
    <row r="269" spans="1:12" x14ac:dyDescent="0.2">
      <c r="A269" s="136" t="str">
        <f t="shared" si="14"/>
        <v/>
      </c>
      <c r="B269" s="137" t="str">
        <f t="shared" si="14"/>
        <v/>
      </c>
      <c r="C269" s="138" t="s">
        <v>142</v>
      </c>
      <c r="D269" s="166" t="str">
        <f t="shared" si="13"/>
        <v/>
      </c>
      <c r="E269" s="167"/>
      <c r="F269" s="139" t="str">
        <v/>
      </c>
      <c r="G269" s="141"/>
      <c r="H269" s="168" t="str">
        <f t="shared" si="12"/>
        <v/>
      </c>
      <c r="I269" s="169"/>
      <c r="J269" s="169"/>
      <c r="K269" s="169"/>
      <c r="L269" s="170"/>
    </row>
    <row r="270" spans="1:12" x14ac:dyDescent="0.2">
      <c r="A270" s="136" t="str">
        <f t="shared" si="14"/>
        <v/>
      </c>
      <c r="B270" s="137" t="str">
        <f t="shared" si="14"/>
        <v/>
      </c>
      <c r="C270" s="138" t="s">
        <v>143</v>
      </c>
      <c r="D270" s="166" t="str">
        <f t="shared" si="13"/>
        <v/>
      </c>
      <c r="E270" s="167"/>
      <c r="F270" s="139" t="str">
        <v/>
      </c>
      <c r="G270" s="141"/>
      <c r="H270" s="168" t="str">
        <f t="shared" si="12"/>
        <v/>
      </c>
      <c r="I270" s="169"/>
      <c r="J270" s="169"/>
      <c r="K270" s="169"/>
      <c r="L270" s="170"/>
    </row>
    <row r="271" spans="1:12" x14ac:dyDescent="0.2">
      <c r="A271" s="136" t="str">
        <f t="shared" si="14"/>
        <v/>
      </c>
      <c r="B271" s="137" t="str">
        <f t="shared" si="14"/>
        <v/>
      </c>
      <c r="C271" s="138" t="s">
        <v>144</v>
      </c>
      <c r="D271" s="166" t="str">
        <f t="shared" si="13"/>
        <v/>
      </c>
      <c r="E271" s="167"/>
      <c r="F271" s="139" t="str">
        <v/>
      </c>
      <c r="G271" s="141"/>
      <c r="H271" s="168" t="str">
        <f t="shared" si="12"/>
        <v/>
      </c>
      <c r="I271" s="169"/>
      <c r="J271" s="169"/>
      <c r="K271" s="169"/>
      <c r="L271" s="170"/>
    </row>
    <row r="272" spans="1:12" x14ac:dyDescent="0.2">
      <c r="A272" s="136" t="str">
        <f t="shared" si="14"/>
        <v/>
      </c>
      <c r="B272" s="137" t="str">
        <f t="shared" si="14"/>
        <v/>
      </c>
      <c r="C272" s="138" t="s">
        <v>145</v>
      </c>
      <c r="D272" s="166" t="str">
        <f t="shared" si="13"/>
        <v/>
      </c>
      <c r="E272" s="167"/>
      <c r="F272" s="139" t="str">
        <v/>
      </c>
      <c r="G272" s="141"/>
      <c r="H272" s="168" t="str">
        <f t="shared" si="12"/>
        <v/>
      </c>
      <c r="I272" s="169"/>
      <c r="J272" s="169"/>
      <c r="K272" s="169"/>
      <c r="L272" s="170"/>
    </row>
    <row r="273" spans="1:12" x14ac:dyDescent="0.2">
      <c r="A273" s="136" t="str">
        <f t="shared" si="14"/>
        <v/>
      </c>
      <c r="B273" s="137" t="str">
        <f t="shared" si="14"/>
        <v/>
      </c>
      <c r="C273" s="138" t="s">
        <v>146</v>
      </c>
      <c r="D273" s="166" t="str">
        <f t="shared" si="13"/>
        <v/>
      </c>
      <c r="E273" s="167"/>
      <c r="F273" s="139" t="str">
        <v/>
      </c>
      <c r="G273" s="141"/>
      <c r="H273" s="168" t="str">
        <f t="shared" si="12"/>
        <v/>
      </c>
      <c r="I273" s="169"/>
      <c r="J273" s="169"/>
      <c r="K273" s="169"/>
      <c r="L273" s="170"/>
    </row>
    <row r="274" spans="1:12" x14ac:dyDescent="0.2">
      <c r="A274" s="136" t="str">
        <f t="shared" si="14"/>
        <v/>
      </c>
      <c r="B274" s="137" t="str">
        <f t="shared" si="14"/>
        <v/>
      </c>
      <c r="C274" s="138" t="s">
        <v>147</v>
      </c>
      <c r="D274" s="166" t="str">
        <f t="shared" si="13"/>
        <v/>
      </c>
      <c r="E274" s="167"/>
      <c r="F274" s="139" t="str">
        <v/>
      </c>
      <c r="G274" s="141"/>
      <c r="H274" s="168" t="str">
        <f t="shared" si="12"/>
        <v/>
      </c>
      <c r="I274" s="169"/>
      <c r="J274" s="169"/>
      <c r="K274" s="169"/>
      <c r="L274" s="170"/>
    </row>
    <row r="275" spans="1:12" x14ac:dyDescent="0.2">
      <c r="A275" s="136" t="str">
        <f t="shared" si="14"/>
        <v/>
      </c>
      <c r="B275" s="137" t="str">
        <f t="shared" si="14"/>
        <v/>
      </c>
      <c r="C275" s="138" t="s">
        <v>148</v>
      </c>
      <c r="D275" s="166" t="str">
        <f t="shared" si="13"/>
        <v/>
      </c>
      <c r="E275" s="167"/>
      <c r="F275" s="139" t="str">
        <v/>
      </c>
      <c r="G275" s="141"/>
      <c r="H275" s="168" t="str">
        <f t="shared" si="12"/>
        <v/>
      </c>
      <c r="I275" s="169"/>
      <c r="J275" s="169"/>
      <c r="K275" s="169"/>
      <c r="L275" s="170"/>
    </row>
    <row r="276" spans="1:12" x14ac:dyDescent="0.2">
      <c r="A276" s="136" t="str">
        <f t="shared" si="14"/>
        <v/>
      </c>
      <c r="B276" s="137" t="str">
        <f t="shared" si="14"/>
        <v/>
      </c>
      <c r="C276" s="138" t="s">
        <v>149</v>
      </c>
      <c r="D276" s="166" t="str">
        <f t="shared" ref="D276:D307" si="15">K94</f>
        <v/>
      </c>
      <c r="E276" s="167"/>
      <c r="F276" s="139" t="str">
        <v/>
      </c>
      <c r="G276" s="141"/>
      <c r="H276" s="168" t="str">
        <f t="shared" si="12"/>
        <v/>
      </c>
      <c r="I276" s="169"/>
      <c r="J276" s="169"/>
      <c r="K276" s="169"/>
      <c r="L276" s="170"/>
    </row>
    <row r="277" spans="1:12" x14ac:dyDescent="0.2">
      <c r="A277" s="136" t="str">
        <f t="shared" ref="A277:B296" si="16">IF(A95="","",A95)</f>
        <v/>
      </c>
      <c r="B277" s="137" t="str">
        <f t="shared" si="16"/>
        <v/>
      </c>
      <c r="C277" s="138" t="s">
        <v>150</v>
      </c>
      <c r="D277" s="166" t="str">
        <f t="shared" si="15"/>
        <v/>
      </c>
      <c r="E277" s="167"/>
      <c r="F277" s="139" t="str">
        <v/>
      </c>
      <c r="G277" s="141"/>
      <c r="H277" s="168" t="str">
        <f t="shared" si="12"/>
        <v/>
      </c>
      <c r="I277" s="169"/>
      <c r="J277" s="169"/>
      <c r="K277" s="169"/>
      <c r="L277" s="170"/>
    </row>
    <row r="278" spans="1:12" x14ac:dyDescent="0.2">
      <c r="A278" s="136" t="str">
        <f t="shared" si="16"/>
        <v/>
      </c>
      <c r="B278" s="137" t="str">
        <f t="shared" si="16"/>
        <v/>
      </c>
      <c r="C278" s="138" t="s">
        <v>151</v>
      </c>
      <c r="D278" s="166" t="str">
        <f t="shared" si="15"/>
        <v/>
      </c>
      <c r="E278" s="167"/>
      <c r="F278" s="139" t="str">
        <v/>
      </c>
      <c r="G278" s="141"/>
      <c r="H278" s="168" t="str">
        <f t="shared" si="12"/>
        <v/>
      </c>
      <c r="I278" s="169"/>
      <c r="J278" s="169"/>
      <c r="K278" s="169"/>
      <c r="L278" s="170"/>
    </row>
    <row r="279" spans="1:12" x14ac:dyDescent="0.2">
      <c r="A279" s="136" t="str">
        <f t="shared" si="16"/>
        <v/>
      </c>
      <c r="B279" s="137" t="str">
        <f t="shared" si="16"/>
        <v/>
      </c>
      <c r="C279" s="138" t="s">
        <v>152</v>
      </c>
      <c r="D279" s="166" t="str">
        <f t="shared" si="15"/>
        <v/>
      </c>
      <c r="E279" s="167"/>
      <c r="F279" s="139" t="str">
        <v/>
      </c>
      <c r="G279" s="141"/>
      <c r="H279" s="168" t="str">
        <f t="shared" si="12"/>
        <v/>
      </c>
      <c r="I279" s="169"/>
      <c r="J279" s="169"/>
      <c r="K279" s="169"/>
      <c r="L279" s="170"/>
    </row>
    <row r="280" spans="1:12" x14ac:dyDescent="0.2">
      <c r="A280" s="136" t="str">
        <f t="shared" si="16"/>
        <v/>
      </c>
      <c r="B280" s="137" t="str">
        <f t="shared" si="16"/>
        <v/>
      </c>
      <c r="C280" s="138" t="s">
        <v>153</v>
      </c>
      <c r="D280" s="166" t="str">
        <f t="shared" si="15"/>
        <v/>
      </c>
      <c r="E280" s="167"/>
      <c r="F280" s="139" t="str">
        <v/>
      </c>
      <c r="G280" s="141"/>
      <c r="H280" s="168" t="str">
        <f t="shared" si="12"/>
        <v/>
      </c>
      <c r="I280" s="169"/>
      <c r="J280" s="169"/>
      <c r="K280" s="169"/>
      <c r="L280" s="170"/>
    </row>
    <row r="281" spans="1:12" x14ac:dyDescent="0.2">
      <c r="A281" s="136" t="str">
        <f t="shared" si="16"/>
        <v/>
      </c>
      <c r="B281" s="137" t="str">
        <f t="shared" si="16"/>
        <v/>
      </c>
      <c r="C281" s="138" t="s">
        <v>154</v>
      </c>
      <c r="D281" s="166" t="str">
        <f t="shared" si="15"/>
        <v/>
      </c>
      <c r="E281" s="167"/>
      <c r="F281" s="139" t="str">
        <v/>
      </c>
      <c r="G281" s="141"/>
      <c r="H281" s="168" t="str">
        <f t="shared" si="12"/>
        <v/>
      </c>
      <c r="I281" s="169"/>
      <c r="J281" s="169"/>
      <c r="K281" s="169"/>
      <c r="L281" s="170"/>
    </row>
    <row r="282" spans="1:12" x14ac:dyDescent="0.2">
      <c r="A282" s="136" t="str">
        <f t="shared" si="16"/>
        <v/>
      </c>
      <c r="B282" s="137" t="str">
        <f t="shared" si="16"/>
        <v/>
      </c>
      <c r="C282" s="138" t="s">
        <v>155</v>
      </c>
      <c r="D282" s="166" t="str">
        <f t="shared" si="15"/>
        <v/>
      </c>
      <c r="E282" s="167"/>
      <c r="F282" s="139" t="str">
        <v/>
      </c>
      <c r="G282" s="141"/>
      <c r="H282" s="168" t="str">
        <f t="shared" si="12"/>
        <v/>
      </c>
      <c r="I282" s="169"/>
      <c r="J282" s="169"/>
      <c r="K282" s="169"/>
      <c r="L282" s="170"/>
    </row>
    <row r="283" spans="1:12" x14ac:dyDescent="0.2">
      <c r="A283" s="136" t="str">
        <f t="shared" si="16"/>
        <v/>
      </c>
      <c r="B283" s="137" t="str">
        <f t="shared" si="16"/>
        <v/>
      </c>
      <c r="C283" s="138" t="s">
        <v>156</v>
      </c>
      <c r="D283" s="166" t="str">
        <f t="shared" si="15"/>
        <v/>
      </c>
      <c r="E283" s="167"/>
      <c r="F283" s="139" t="str">
        <v/>
      </c>
      <c r="G283" s="141"/>
      <c r="H283" s="168" t="str">
        <f t="shared" si="12"/>
        <v/>
      </c>
      <c r="I283" s="169"/>
      <c r="J283" s="169"/>
      <c r="K283" s="169"/>
      <c r="L283" s="170"/>
    </row>
    <row r="284" spans="1:12" x14ac:dyDescent="0.2">
      <c r="A284" s="136" t="str">
        <f t="shared" si="16"/>
        <v/>
      </c>
      <c r="B284" s="137" t="str">
        <f t="shared" si="16"/>
        <v/>
      </c>
      <c r="C284" s="138" t="s">
        <v>157</v>
      </c>
      <c r="D284" s="166" t="str">
        <f t="shared" si="15"/>
        <v/>
      </c>
      <c r="E284" s="167"/>
      <c r="F284" s="139" t="str">
        <v/>
      </c>
      <c r="G284" s="141"/>
      <c r="H284" s="168" t="str">
        <f t="shared" si="12"/>
        <v/>
      </c>
      <c r="I284" s="169"/>
      <c r="J284" s="169"/>
      <c r="K284" s="169"/>
      <c r="L284" s="170"/>
    </row>
    <row r="285" spans="1:12" x14ac:dyDescent="0.2">
      <c r="A285" s="136" t="str">
        <f t="shared" si="16"/>
        <v/>
      </c>
      <c r="B285" s="137" t="str">
        <f t="shared" si="16"/>
        <v/>
      </c>
      <c r="C285" s="138" t="s">
        <v>158</v>
      </c>
      <c r="D285" s="166" t="str">
        <f t="shared" si="15"/>
        <v/>
      </c>
      <c r="E285" s="167"/>
      <c r="F285" s="139" t="str">
        <v/>
      </c>
      <c r="G285" s="141"/>
      <c r="H285" s="168" t="str">
        <f t="shared" si="12"/>
        <v/>
      </c>
      <c r="I285" s="169"/>
      <c r="J285" s="169"/>
      <c r="K285" s="169"/>
      <c r="L285" s="170"/>
    </row>
    <row r="286" spans="1:12" x14ac:dyDescent="0.2">
      <c r="A286" s="136" t="str">
        <f t="shared" si="16"/>
        <v/>
      </c>
      <c r="B286" s="137" t="str">
        <f t="shared" si="16"/>
        <v/>
      </c>
      <c r="C286" s="138" t="s">
        <v>159</v>
      </c>
      <c r="D286" s="166" t="str">
        <f t="shared" si="15"/>
        <v/>
      </c>
      <c r="E286" s="167"/>
      <c r="F286" s="139" t="str">
        <v/>
      </c>
      <c r="G286" s="141"/>
      <c r="H286" s="168" t="str">
        <f t="shared" si="12"/>
        <v/>
      </c>
      <c r="I286" s="169"/>
      <c r="J286" s="169"/>
      <c r="K286" s="169"/>
      <c r="L286" s="170"/>
    </row>
    <row r="287" spans="1:12" x14ac:dyDescent="0.2">
      <c r="A287" s="136" t="str">
        <f t="shared" si="16"/>
        <v/>
      </c>
      <c r="B287" s="137" t="str">
        <f t="shared" si="16"/>
        <v/>
      </c>
      <c r="C287" s="138" t="s">
        <v>161</v>
      </c>
      <c r="D287" s="166" t="str">
        <f t="shared" si="15"/>
        <v/>
      </c>
      <c r="E287" s="167"/>
      <c r="F287" s="139" t="str">
        <v/>
      </c>
      <c r="G287" s="141"/>
      <c r="H287" s="168" t="str">
        <f t="shared" si="12"/>
        <v/>
      </c>
      <c r="I287" s="169"/>
      <c r="J287" s="169"/>
      <c r="K287" s="169"/>
      <c r="L287" s="170"/>
    </row>
    <row r="288" spans="1:12" x14ac:dyDescent="0.2">
      <c r="A288" s="136" t="str">
        <f t="shared" si="16"/>
        <v/>
      </c>
      <c r="B288" s="137" t="str">
        <f t="shared" si="16"/>
        <v/>
      </c>
      <c r="C288" s="138" t="s">
        <v>162</v>
      </c>
      <c r="D288" s="166" t="str">
        <f t="shared" si="15"/>
        <v/>
      </c>
      <c r="E288" s="167"/>
      <c r="F288" s="139" t="str">
        <v/>
      </c>
      <c r="G288" s="141"/>
      <c r="H288" s="168" t="str">
        <f t="shared" si="12"/>
        <v/>
      </c>
      <c r="I288" s="169"/>
      <c r="J288" s="169"/>
      <c r="K288" s="169"/>
      <c r="L288" s="170"/>
    </row>
    <row r="289" spans="1:12" x14ac:dyDescent="0.2">
      <c r="A289" s="136" t="str">
        <f t="shared" si="16"/>
        <v/>
      </c>
      <c r="B289" s="137" t="str">
        <f t="shared" si="16"/>
        <v/>
      </c>
      <c r="C289" s="138" t="s">
        <v>163</v>
      </c>
      <c r="D289" s="166" t="str">
        <f t="shared" si="15"/>
        <v/>
      </c>
      <c r="E289" s="167"/>
      <c r="F289" s="139" t="str">
        <v/>
      </c>
      <c r="G289" s="141"/>
      <c r="H289" s="168" t="str">
        <f t="shared" si="12"/>
        <v/>
      </c>
      <c r="I289" s="169"/>
      <c r="J289" s="169"/>
      <c r="K289" s="169"/>
      <c r="L289" s="170"/>
    </row>
    <row r="290" spans="1:12" x14ac:dyDescent="0.2">
      <c r="A290" s="136" t="str">
        <f t="shared" si="16"/>
        <v/>
      </c>
      <c r="B290" s="137" t="str">
        <f t="shared" si="16"/>
        <v/>
      </c>
      <c r="C290" s="138" t="s">
        <v>164</v>
      </c>
      <c r="D290" s="166" t="str">
        <f t="shared" si="15"/>
        <v/>
      </c>
      <c r="E290" s="167"/>
      <c r="F290" s="139" t="str">
        <v/>
      </c>
      <c r="G290" s="141"/>
      <c r="H290" s="168" t="str">
        <f t="shared" si="12"/>
        <v/>
      </c>
      <c r="I290" s="169"/>
      <c r="J290" s="169"/>
      <c r="K290" s="169"/>
      <c r="L290" s="170"/>
    </row>
    <row r="291" spans="1:12" x14ac:dyDescent="0.2">
      <c r="A291" s="136" t="str">
        <f t="shared" si="16"/>
        <v/>
      </c>
      <c r="B291" s="137" t="str">
        <f t="shared" si="16"/>
        <v/>
      </c>
      <c r="C291" s="138" t="s">
        <v>165</v>
      </c>
      <c r="D291" s="166" t="str">
        <f t="shared" si="15"/>
        <v/>
      </c>
      <c r="E291" s="167"/>
      <c r="F291" s="139" t="str">
        <v/>
      </c>
      <c r="G291" s="141"/>
      <c r="H291" s="168" t="str">
        <f t="shared" si="12"/>
        <v/>
      </c>
      <c r="I291" s="169"/>
      <c r="J291" s="169"/>
      <c r="K291" s="169"/>
      <c r="L291" s="170"/>
    </row>
    <row r="292" spans="1:12" x14ac:dyDescent="0.2">
      <c r="A292" s="136" t="str">
        <f t="shared" si="16"/>
        <v/>
      </c>
      <c r="B292" s="137" t="str">
        <f t="shared" si="16"/>
        <v/>
      </c>
      <c r="C292" s="138" t="s">
        <v>166</v>
      </c>
      <c r="D292" s="166" t="str">
        <f t="shared" si="15"/>
        <v/>
      </c>
      <c r="E292" s="167"/>
      <c r="F292" s="139" t="str">
        <v/>
      </c>
      <c r="G292" s="141"/>
      <c r="H292" s="168" t="str">
        <f t="shared" si="12"/>
        <v/>
      </c>
      <c r="I292" s="169"/>
      <c r="J292" s="169"/>
      <c r="K292" s="169"/>
      <c r="L292" s="170"/>
    </row>
    <row r="293" spans="1:12" x14ac:dyDescent="0.2">
      <c r="A293" s="136" t="str">
        <f t="shared" si="16"/>
        <v/>
      </c>
      <c r="B293" s="137" t="str">
        <f t="shared" si="16"/>
        <v/>
      </c>
      <c r="C293" s="138" t="s">
        <v>167</v>
      </c>
      <c r="D293" s="166" t="str">
        <f t="shared" si="15"/>
        <v/>
      </c>
      <c r="E293" s="167"/>
      <c r="F293" s="139" t="str">
        <v/>
      </c>
      <c r="G293" s="141"/>
      <c r="H293" s="168" t="str">
        <f t="shared" si="12"/>
        <v/>
      </c>
      <c r="I293" s="169"/>
      <c r="J293" s="169"/>
      <c r="K293" s="169"/>
      <c r="L293" s="170"/>
    </row>
    <row r="294" spans="1:12" x14ac:dyDescent="0.2">
      <c r="A294" s="136" t="str">
        <f t="shared" si="16"/>
        <v/>
      </c>
      <c r="B294" s="137" t="str">
        <f t="shared" si="16"/>
        <v/>
      </c>
      <c r="C294" s="138" t="s">
        <v>168</v>
      </c>
      <c r="D294" s="166" t="str">
        <f t="shared" si="15"/>
        <v/>
      </c>
      <c r="E294" s="167"/>
      <c r="F294" s="139" t="str">
        <v/>
      </c>
      <c r="G294" s="141"/>
      <c r="H294" s="168" t="str">
        <f t="shared" si="12"/>
        <v/>
      </c>
      <c r="I294" s="169"/>
      <c r="J294" s="169"/>
      <c r="K294" s="169"/>
      <c r="L294" s="170"/>
    </row>
    <row r="295" spans="1:12" x14ac:dyDescent="0.2">
      <c r="A295" s="136" t="str">
        <f t="shared" si="16"/>
        <v/>
      </c>
      <c r="B295" s="137" t="str">
        <f t="shared" si="16"/>
        <v/>
      </c>
      <c r="C295" s="138" t="s">
        <v>169</v>
      </c>
      <c r="D295" s="166" t="str">
        <f t="shared" si="15"/>
        <v/>
      </c>
      <c r="E295" s="167"/>
      <c r="F295" s="139" t="str">
        <v/>
      </c>
      <c r="G295" s="141"/>
      <c r="H295" s="168" t="str">
        <f t="shared" si="12"/>
        <v/>
      </c>
      <c r="I295" s="169"/>
      <c r="J295" s="169"/>
      <c r="K295" s="169"/>
      <c r="L295" s="170"/>
    </row>
    <row r="296" spans="1:12" x14ac:dyDescent="0.2">
      <c r="A296" s="136" t="str">
        <f t="shared" si="16"/>
        <v/>
      </c>
      <c r="B296" s="137" t="str">
        <f t="shared" si="16"/>
        <v/>
      </c>
      <c r="C296" s="138" t="s">
        <v>170</v>
      </c>
      <c r="D296" s="166" t="str">
        <f t="shared" si="15"/>
        <v/>
      </c>
      <c r="E296" s="167"/>
      <c r="F296" s="139" t="str">
        <v/>
      </c>
      <c r="G296" s="141"/>
      <c r="H296" s="168" t="str">
        <f t="shared" si="12"/>
        <v/>
      </c>
      <c r="I296" s="169"/>
      <c r="J296" s="169"/>
      <c r="K296" s="169"/>
      <c r="L296" s="170"/>
    </row>
    <row r="297" spans="1:12" x14ac:dyDescent="0.2">
      <c r="A297" s="136" t="str">
        <f t="shared" ref="A297:B316" si="17">IF(A115="","",A115)</f>
        <v/>
      </c>
      <c r="B297" s="137" t="str">
        <f t="shared" si="17"/>
        <v/>
      </c>
      <c r="C297" s="138" t="s">
        <v>171</v>
      </c>
      <c r="D297" s="166" t="str">
        <f t="shared" si="15"/>
        <v/>
      </c>
      <c r="E297" s="167"/>
      <c r="F297" s="139" t="str">
        <v/>
      </c>
      <c r="G297" s="141"/>
      <c r="H297" s="168" t="str">
        <f t="shared" si="12"/>
        <v/>
      </c>
      <c r="I297" s="169"/>
      <c r="J297" s="169"/>
      <c r="K297" s="169"/>
      <c r="L297" s="170"/>
    </row>
    <row r="298" spans="1:12" x14ac:dyDescent="0.2">
      <c r="A298" s="136" t="str">
        <f t="shared" si="17"/>
        <v/>
      </c>
      <c r="B298" s="137" t="str">
        <f t="shared" si="17"/>
        <v/>
      </c>
      <c r="C298" s="138" t="s">
        <v>172</v>
      </c>
      <c r="D298" s="166" t="str">
        <f t="shared" si="15"/>
        <v/>
      </c>
      <c r="E298" s="167"/>
      <c r="F298" s="139" t="str">
        <v/>
      </c>
      <c r="G298" s="141"/>
      <c r="H298" s="168" t="str">
        <f t="shared" si="12"/>
        <v/>
      </c>
      <c r="I298" s="169"/>
      <c r="J298" s="169"/>
      <c r="K298" s="169"/>
      <c r="L298" s="170"/>
    </row>
    <row r="299" spans="1:12" x14ac:dyDescent="0.2">
      <c r="A299" s="136" t="str">
        <f t="shared" si="17"/>
        <v/>
      </c>
      <c r="B299" s="137" t="str">
        <f t="shared" si="17"/>
        <v/>
      </c>
      <c r="C299" s="138" t="s">
        <v>173</v>
      </c>
      <c r="D299" s="166" t="str">
        <f t="shared" si="15"/>
        <v/>
      </c>
      <c r="E299" s="167"/>
      <c r="F299" s="139" t="str">
        <v/>
      </c>
      <c r="G299" s="141"/>
      <c r="H299" s="168" t="str">
        <f t="shared" si="12"/>
        <v/>
      </c>
      <c r="I299" s="169"/>
      <c r="J299" s="169"/>
      <c r="K299" s="169"/>
      <c r="L299" s="170"/>
    </row>
    <row r="300" spans="1:12" x14ac:dyDescent="0.2">
      <c r="A300" s="136" t="str">
        <f t="shared" si="17"/>
        <v/>
      </c>
      <c r="B300" s="137" t="str">
        <f t="shared" si="17"/>
        <v/>
      </c>
      <c r="C300" s="138" t="s">
        <v>174</v>
      </c>
      <c r="D300" s="166" t="str">
        <f t="shared" si="15"/>
        <v/>
      </c>
      <c r="E300" s="167"/>
      <c r="F300" s="139" t="str">
        <v/>
      </c>
      <c r="G300" s="141"/>
      <c r="H300" s="168" t="str">
        <f t="shared" si="12"/>
        <v/>
      </c>
      <c r="I300" s="169"/>
      <c r="J300" s="169"/>
      <c r="K300" s="169"/>
      <c r="L300" s="170"/>
    </row>
    <row r="301" spans="1:12" x14ac:dyDescent="0.2">
      <c r="A301" s="136" t="str">
        <f t="shared" si="17"/>
        <v/>
      </c>
      <c r="B301" s="137" t="str">
        <f t="shared" si="17"/>
        <v/>
      </c>
      <c r="C301" s="138" t="s">
        <v>175</v>
      </c>
      <c r="D301" s="166" t="str">
        <f t="shared" si="15"/>
        <v/>
      </c>
      <c r="E301" s="167"/>
      <c r="F301" s="139" t="str">
        <v/>
      </c>
      <c r="G301" s="141"/>
      <c r="H301" s="168" t="str">
        <f t="shared" si="12"/>
        <v/>
      </c>
      <c r="I301" s="169"/>
      <c r="J301" s="169"/>
      <c r="K301" s="169"/>
      <c r="L301" s="170"/>
    </row>
    <row r="302" spans="1:12" x14ac:dyDescent="0.2">
      <c r="A302" s="136" t="str">
        <f t="shared" si="17"/>
        <v/>
      </c>
      <c r="B302" s="137" t="str">
        <f t="shared" si="17"/>
        <v/>
      </c>
      <c r="C302" s="138" t="s">
        <v>176</v>
      </c>
      <c r="D302" s="166" t="str">
        <f t="shared" si="15"/>
        <v/>
      </c>
      <c r="E302" s="167"/>
      <c r="F302" s="139" t="str">
        <v/>
      </c>
      <c r="G302" s="141"/>
      <c r="H302" s="168" t="str">
        <f t="shared" si="12"/>
        <v/>
      </c>
      <c r="I302" s="169"/>
      <c r="J302" s="169"/>
      <c r="K302" s="169"/>
      <c r="L302" s="170"/>
    </row>
    <row r="303" spans="1:12" x14ac:dyDescent="0.2">
      <c r="A303" s="136" t="str">
        <f t="shared" si="17"/>
        <v/>
      </c>
      <c r="B303" s="137" t="str">
        <f t="shared" si="17"/>
        <v/>
      </c>
      <c r="C303" s="138" t="s">
        <v>177</v>
      </c>
      <c r="D303" s="166" t="str">
        <f t="shared" si="15"/>
        <v/>
      </c>
      <c r="E303" s="167"/>
      <c r="F303" s="139" t="str">
        <v/>
      </c>
      <c r="G303" s="141"/>
      <c r="H303" s="168" t="str">
        <f t="shared" ref="H303:H366" si="18">IF(B303="","",D303*F303)</f>
        <v/>
      </c>
      <c r="I303" s="169"/>
      <c r="J303" s="169"/>
      <c r="K303" s="169"/>
      <c r="L303" s="170"/>
    </row>
    <row r="304" spans="1:12" x14ac:dyDescent="0.2">
      <c r="A304" s="136" t="str">
        <f t="shared" si="17"/>
        <v/>
      </c>
      <c r="B304" s="137" t="str">
        <f t="shared" si="17"/>
        <v/>
      </c>
      <c r="C304" s="138" t="s">
        <v>178</v>
      </c>
      <c r="D304" s="166" t="str">
        <f t="shared" si="15"/>
        <v/>
      </c>
      <c r="E304" s="167"/>
      <c r="F304" s="139" t="str">
        <v/>
      </c>
      <c r="G304" s="141"/>
      <c r="H304" s="168" t="str">
        <f t="shared" si="18"/>
        <v/>
      </c>
      <c r="I304" s="169"/>
      <c r="J304" s="169"/>
      <c r="K304" s="169"/>
      <c r="L304" s="170"/>
    </row>
    <row r="305" spans="1:12" x14ac:dyDescent="0.2">
      <c r="A305" s="136" t="str">
        <f t="shared" si="17"/>
        <v/>
      </c>
      <c r="B305" s="137" t="str">
        <f t="shared" si="17"/>
        <v/>
      </c>
      <c r="C305" s="138" t="s">
        <v>179</v>
      </c>
      <c r="D305" s="166" t="str">
        <f t="shared" si="15"/>
        <v/>
      </c>
      <c r="E305" s="167"/>
      <c r="F305" s="139" t="str">
        <v/>
      </c>
      <c r="G305" s="141"/>
      <c r="H305" s="168" t="str">
        <f t="shared" si="18"/>
        <v/>
      </c>
      <c r="I305" s="169"/>
      <c r="J305" s="169"/>
      <c r="K305" s="169"/>
      <c r="L305" s="170"/>
    </row>
    <row r="306" spans="1:12" x14ac:dyDescent="0.2">
      <c r="A306" s="136" t="str">
        <f t="shared" si="17"/>
        <v/>
      </c>
      <c r="B306" s="137" t="str">
        <f t="shared" si="17"/>
        <v/>
      </c>
      <c r="C306" s="138" t="s">
        <v>180</v>
      </c>
      <c r="D306" s="166" t="str">
        <f t="shared" si="15"/>
        <v/>
      </c>
      <c r="E306" s="167"/>
      <c r="F306" s="139" t="str">
        <v/>
      </c>
      <c r="G306" s="141"/>
      <c r="H306" s="168" t="str">
        <f t="shared" si="18"/>
        <v/>
      </c>
      <c r="I306" s="169"/>
      <c r="J306" s="169"/>
      <c r="K306" s="169"/>
      <c r="L306" s="170"/>
    </row>
    <row r="307" spans="1:12" x14ac:dyDescent="0.2">
      <c r="A307" s="136" t="str">
        <f t="shared" si="17"/>
        <v/>
      </c>
      <c r="B307" s="137" t="str">
        <f t="shared" si="17"/>
        <v/>
      </c>
      <c r="C307" s="138" t="s">
        <v>181</v>
      </c>
      <c r="D307" s="166" t="str">
        <f t="shared" si="15"/>
        <v/>
      </c>
      <c r="E307" s="167"/>
      <c r="F307" s="139" t="str">
        <v/>
      </c>
      <c r="G307" s="141"/>
      <c r="H307" s="168" t="str">
        <f t="shared" si="18"/>
        <v/>
      </c>
      <c r="I307" s="169"/>
      <c r="J307" s="169"/>
      <c r="K307" s="169"/>
      <c r="L307" s="170"/>
    </row>
    <row r="308" spans="1:12" x14ac:dyDescent="0.2">
      <c r="A308" s="136" t="str">
        <f t="shared" si="17"/>
        <v/>
      </c>
      <c r="B308" s="137" t="str">
        <f t="shared" si="17"/>
        <v/>
      </c>
      <c r="C308" s="138" t="s">
        <v>182</v>
      </c>
      <c r="D308" s="166" t="str">
        <f t="shared" ref="D308:D336" si="19">K126</f>
        <v/>
      </c>
      <c r="E308" s="167"/>
      <c r="F308" s="139" t="str">
        <v/>
      </c>
      <c r="G308" s="141"/>
      <c r="H308" s="168" t="str">
        <f t="shared" si="18"/>
        <v/>
      </c>
      <c r="I308" s="169"/>
      <c r="J308" s="169"/>
      <c r="K308" s="169"/>
      <c r="L308" s="170"/>
    </row>
    <row r="309" spans="1:12" x14ac:dyDescent="0.2">
      <c r="A309" s="136" t="str">
        <f t="shared" si="17"/>
        <v/>
      </c>
      <c r="B309" s="137" t="str">
        <f t="shared" si="17"/>
        <v/>
      </c>
      <c r="C309" s="138" t="s">
        <v>183</v>
      </c>
      <c r="D309" s="166" t="str">
        <f t="shared" si="19"/>
        <v/>
      </c>
      <c r="E309" s="167"/>
      <c r="F309" s="139" t="str">
        <v/>
      </c>
      <c r="G309" s="141"/>
      <c r="H309" s="168" t="str">
        <f t="shared" si="18"/>
        <v/>
      </c>
      <c r="I309" s="169"/>
      <c r="J309" s="169"/>
      <c r="K309" s="169"/>
      <c r="L309" s="170"/>
    </row>
    <row r="310" spans="1:12" x14ac:dyDescent="0.2">
      <c r="A310" s="136" t="str">
        <f t="shared" si="17"/>
        <v/>
      </c>
      <c r="B310" s="137" t="str">
        <f t="shared" si="17"/>
        <v/>
      </c>
      <c r="C310" s="138" t="s">
        <v>184</v>
      </c>
      <c r="D310" s="166" t="str">
        <f t="shared" si="19"/>
        <v/>
      </c>
      <c r="E310" s="167"/>
      <c r="F310" s="139" t="str">
        <v/>
      </c>
      <c r="G310" s="141"/>
      <c r="H310" s="168" t="str">
        <f t="shared" si="18"/>
        <v/>
      </c>
      <c r="I310" s="169"/>
      <c r="J310" s="169"/>
      <c r="K310" s="169"/>
      <c r="L310" s="170"/>
    </row>
    <row r="311" spans="1:12" x14ac:dyDescent="0.2">
      <c r="A311" s="136" t="str">
        <f t="shared" si="17"/>
        <v/>
      </c>
      <c r="B311" s="137" t="str">
        <f t="shared" si="17"/>
        <v/>
      </c>
      <c r="C311" s="138" t="s">
        <v>185</v>
      </c>
      <c r="D311" s="166" t="str">
        <f t="shared" si="19"/>
        <v/>
      </c>
      <c r="E311" s="167"/>
      <c r="F311" s="139" t="str">
        <v/>
      </c>
      <c r="G311" s="141"/>
      <c r="H311" s="168" t="str">
        <f t="shared" si="18"/>
        <v/>
      </c>
      <c r="I311" s="169"/>
      <c r="J311" s="169"/>
      <c r="K311" s="169"/>
      <c r="L311" s="170"/>
    </row>
    <row r="312" spans="1:12" x14ac:dyDescent="0.2">
      <c r="A312" s="136" t="str">
        <f t="shared" si="17"/>
        <v/>
      </c>
      <c r="B312" s="137" t="str">
        <f t="shared" si="17"/>
        <v/>
      </c>
      <c r="C312" s="138" t="s">
        <v>186</v>
      </c>
      <c r="D312" s="166" t="str">
        <f t="shared" si="19"/>
        <v/>
      </c>
      <c r="E312" s="167"/>
      <c r="F312" s="139" t="str">
        <v/>
      </c>
      <c r="G312" s="141"/>
      <c r="H312" s="168" t="str">
        <f t="shared" si="18"/>
        <v/>
      </c>
      <c r="I312" s="169"/>
      <c r="J312" s="169"/>
      <c r="K312" s="169"/>
      <c r="L312" s="170"/>
    </row>
    <row r="313" spans="1:12" x14ac:dyDescent="0.2">
      <c r="A313" s="136" t="str">
        <f t="shared" si="17"/>
        <v/>
      </c>
      <c r="B313" s="137" t="str">
        <f t="shared" si="17"/>
        <v/>
      </c>
      <c r="C313" s="138" t="s">
        <v>187</v>
      </c>
      <c r="D313" s="166" t="str">
        <f t="shared" si="19"/>
        <v/>
      </c>
      <c r="E313" s="167"/>
      <c r="F313" s="139" t="str">
        <v/>
      </c>
      <c r="G313" s="141"/>
      <c r="H313" s="168" t="str">
        <f t="shared" si="18"/>
        <v/>
      </c>
      <c r="I313" s="169"/>
      <c r="J313" s="169"/>
      <c r="K313" s="169"/>
      <c r="L313" s="170"/>
    </row>
    <row r="314" spans="1:12" x14ac:dyDescent="0.2">
      <c r="A314" s="136" t="str">
        <f t="shared" si="17"/>
        <v/>
      </c>
      <c r="B314" s="137" t="str">
        <f t="shared" si="17"/>
        <v/>
      </c>
      <c r="C314" s="138" t="s">
        <v>188</v>
      </c>
      <c r="D314" s="166" t="str">
        <f t="shared" si="19"/>
        <v/>
      </c>
      <c r="E314" s="167"/>
      <c r="F314" s="139" t="str">
        <v/>
      </c>
      <c r="G314" s="141"/>
      <c r="H314" s="168" t="str">
        <f t="shared" si="18"/>
        <v/>
      </c>
      <c r="I314" s="169"/>
      <c r="J314" s="169"/>
      <c r="K314" s="169"/>
      <c r="L314" s="170"/>
    </row>
    <row r="315" spans="1:12" x14ac:dyDescent="0.2">
      <c r="A315" s="136" t="str">
        <f t="shared" si="17"/>
        <v/>
      </c>
      <c r="B315" s="137" t="str">
        <f t="shared" si="17"/>
        <v/>
      </c>
      <c r="C315" s="138" t="s">
        <v>189</v>
      </c>
      <c r="D315" s="166" t="str">
        <f t="shared" si="19"/>
        <v/>
      </c>
      <c r="E315" s="167"/>
      <c r="F315" s="139" t="str">
        <v/>
      </c>
      <c r="G315" s="141"/>
      <c r="H315" s="168" t="str">
        <f t="shared" si="18"/>
        <v/>
      </c>
      <c r="I315" s="169"/>
      <c r="J315" s="169"/>
      <c r="K315" s="169"/>
      <c r="L315" s="170"/>
    </row>
    <row r="316" spans="1:12" x14ac:dyDescent="0.2">
      <c r="A316" s="136" t="str">
        <f t="shared" si="17"/>
        <v/>
      </c>
      <c r="B316" s="137" t="str">
        <f t="shared" si="17"/>
        <v/>
      </c>
      <c r="C316" s="138" t="s">
        <v>190</v>
      </c>
      <c r="D316" s="166" t="str">
        <f t="shared" si="19"/>
        <v/>
      </c>
      <c r="E316" s="167"/>
      <c r="F316" s="139" t="str">
        <v/>
      </c>
      <c r="G316" s="141"/>
      <c r="H316" s="168" t="str">
        <f t="shared" si="18"/>
        <v/>
      </c>
      <c r="I316" s="169"/>
      <c r="J316" s="169"/>
      <c r="K316" s="169"/>
      <c r="L316" s="170"/>
    </row>
    <row r="317" spans="1:12" x14ac:dyDescent="0.2">
      <c r="A317" s="136" t="str">
        <f t="shared" ref="A317:B335" si="20">IF(A135="","",A135)</f>
        <v/>
      </c>
      <c r="B317" s="137" t="str">
        <f t="shared" si="20"/>
        <v/>
      </c>
      <c r="C317" s="138" t="s">
        <v>191</v>
      </c>
      <c r="D317" s="166" t="str">
        <f t="shared" si="19"/>
        <v/>
      </c>
      <c r="E317" s="167"/>
      <c r="F317" s="139" t="str">
        <v/>
      </c>
      <c r="G317" s="141"/>
      <c r="H317" s="168" t="str">
        <f t="shared" si="18"/>
        <v/>
      </c>
      <c r="I317" s="169"/>
      <c r="J317" s="169"/>
      <c r="K317" s="169"/>
      <c r="L317" s="170"/>
    </row>
    <row r="318" spans="1:12" x14ac:dyDescent="0.2">
      <c r="A318" s="136" t="str">
        <f t="shared" si="20"/>
        <v/>
      </c>
      <c r="B318" s="137" t="str">
        <f t="shared" si="20"/>
        <v/>
      </c>
      <c r="C318" s="138" t="s">
        <v>192</v>
      </c>
      <c r="D318" s="166" t="str">
        <f t="shared" si="19"/>
        <v/>
      </c>
      <c r="E318" s="167"/>
      <c r="F318" s="139" t="str">
        <v/>
      </c>
      <c r="G318" s="141"/>
      <c r="H318" s="168" t="str">
        <f t="shared" si="18"/>
        <v/>
      </c>
      <c r="I318" s="169"/>
      <c r="J318" s="169"/>
      <c r="K318" s="169"/>
      <c r="L318" s="170"/>
    </row>
    <row r="319" spans="1:12" x14ac:dyDescent="0.2">
      <c r="A319" s="136" t="str">
        <f t="shared" si="20"/>
        <v/>
      </c>
      <c r="B319" s="137" t="str">
        <f t="shared" si="20"/>
        <v/>
      </c>
      <c r="C319" s="138" t="s">
        <v>193</v>
      </c>
      <c r="D319" s="166" t="str">
        <f t="shared" si="19"/>
        <v/>
      </c>
      <c r="E319" s="167"/>
      <c r="F319" s="139" t="str">
        <v/>
      </c>
      <c r="G319" s="141"/>
      <c r="H319" s="168" t="str">
        <f t="shared" si="18"/>
        <v/>
      </c>
      <c r="I319" s="169"/>
      <c r="J319" s="169"/>
      <c r="K319" s="169"/>
      <c r="L319" s="170"/>
    </row>
    <row r="320" spans="1:12" x14ac:dyDescent="0.2">
      <c r="A320" s="136" t="str">
        <f t="shared" si="20"/>
        <v/>
      </c>
      <c r="B320" s="137" t="str">
        <f t="shared" si="20"/>
        <v/>
      </c>
      <c r="C320" s="138" t="s">
        <v>194</v>
      </c>
      <c r="D320" s="166" t="str">
        <f t="shared" si="19"/>
        <v/>
      </c>
      <c r="E320" s="167"/>
      <c r="F320" s="139" t="str">
        <v/>
      </c>
      <c r="G320" s="141"/>
      <c r="H320" s="168" t="str">
        <f t="shared" si="18"/>
        <v/>
      </c>
      <c r="I320" s="169"/>
      <c r="J320" s="169"/>
      <c r="K320" s="169"/>
      <c r="L320" s="170"/>
    </row>
    <row r="321" spans="1:12" x14ac:dyDescent="0.2">
      <c r="A321" s="136" t="str">
        <f t="shared" si="20"/>
        <v/>
      </c>
      <c r="B321" s="137" t="str">
        <f t="shared" si="20"/>
        <v/>
      </c>
      <c r="C321" s="138" t="s">
        <v>195</v>
      </c>
      <c r="D321" s="166" t="str">
        <f t="shared" si="19"/>
        <v/>
      </c>
      <c r="E321" s="167"/>
      <c r="F321" s="139" t="str">
        <v/>
      </c>
      <c r="G321" s="141"/>
      <c r="H321" s="168" t="str">
        <f t="shared" si="18"/>
        <v/>
      </c>
      <c r="I321" s="169"/>
      <c r="J321" s="169"/>
      <c r="K321" s="169"/>
      <c r="L321" s="170"/>
    </row>
    <row r="322" spans="1:12" x14ac:dyDescent="0.2">
      <c r="A322" s="136" t="str">
        <f t="shared" si="20"/>
        <v/>
      </c>
      <c r="B322" s="137" t="str">
        <f t="shared" si="20"/>
        <v/>
      </c>
      <c r="C322" s="138" t="s">
        <v>196</v>
      </c>
      <c r="D322" s="166" t="str">
        <f t="shared" si="19"/>
        <v/>
      </c>
      <c r="E322" s="167"/>
      <c r="F322" s="139" t="str">
        <v/>
      </c>
      <c r="G322" s="141"/>
      <c r="H322" s="168" t="str">
        <f t="shared" si="18"/>
        <v/>
      </c>
      <c r="I322" s="169"/>
      <c r="J322" s="169"/>
      <c r="K322" s="169"/>
      <c r="L322" s="170"/>
    </row>
    <row r="323" spans="1:12" x14ac:dyDescent="0.2">
      <c r="A323" s="136" t="str">
        <f t="shared" si="20"/>
        <v/>
      </c>
      <c r="B323" s="137" t="str">
        <f t="shared" si="20"/>
        <v/>
      </c>
      <c r="C323" s="138" t="s">
        <v>197</v>
      </c>
      <c r="D323" s="166" t="str">
        <f t="shared" si="19"/>
        <v/>
      </c>
      <c r="E323" s="167"/>
      <c r="F323" s="139" t="str">
        <v/>
      </c>
      <c r="G323" s="141"/>
      <c r="H323" s="168" t="str">
        <f t="shared" si="18"/>
        <v/>
      </c>
      <c r="I323" s="169"/>
      <c r="J323" s="169"/>
      <c r="K323" s="169"/>
      <c r="L323" s="170"/>
    </row>
    <row r="324" spans="1:12" x14ac:dyDescent="0.2">
      <c r="A324" s="136" t="str">
        <f t="shared" si="20"/>
        <v/>
      </c>
      <c r="B324" s="137" t="str">
        <f t="shared" si="20"/>
        <v/>
      </c>
      <c r="C324" s="138" t="s">
        <v>198</v>
      </c>
      <c r="D324" s="166" t="str">
        <f t="shared" si="19"/>
        <v/>
      </c>
      <c r="E324" s="167"/>
      <c r="F324" s="139" t="str">
        <v/>
      </c>
      <c r="G324" s="141"/>
      <c r="H324" s="168" t="str">
        <f t="shared" si="18"/>
        <v/>
      </c>
      <c r="I324" s="169"/>
      <c r="J324" s="169"/>
      <c r="K324" s="169"/>
      <c r="L324" s="170"/>
    </row>
    <row r="325" spans="1:12" x14ac:dyDescent="0.2">
      <c r="A325" s="136" t="str">
        <f t="shared" si="20"/>
        <v/>
      </c>
      <c r="B325" s="137" t="str">
        <f t="shared" si="20"/>
        <v/>
      </c>
      <c r="C325" s="138" t="s">
        <v>199</v>
      </c>
      <c r="D325" s="166" t="str">
        <f t="shared" si="19"/>
        <v/>
      </c>
      <c r="E325" s="167"/>
      <c r="F325" s="139" t="str">
        <v/>
      </c>
      <c r="G325" s="141"/>
      <c r="H325" s="168" t="str">
        <f t="shared" si="18"/>
        <v/>
      </c>
      <c r="I325" s="169"/>
      <c r="J325" s="169"/>
      <c r="K325" s="169"/>
      <c r="L325" s="170"/>
    </row>
    <row r="326" spans="1:12" x14ac:dyDescent="0.2">
      <c r="A326" s="136" t="str">
        <f t="shared" si="20"/>
        <v/>
      </c>
      <c r="B326" s="137" t="str">
        <f t="shared" si="20"/>
        <v/>
      </c>
      <c r="C326" s="138" t="s">
        <v>200</v>
      </c>
      <c r="D326" s="166" t="str">
        <f t="shared" si="19"/>
        <v/>
      </c>
      <c r="E326" s="167"/>
      <c r="F326" s="139" t="str">
        <v/>
      </c>
      <c r="G326" s="141"/>
      <c r="H326" s="168" t="str">
        <f t="shared" si="18"/>
        <v/>
      </c>
      <c r="I326" s="169"/>
      <c r="J326" s="169"/>
      <c r="K326" s="169"/>
      <c r="L326" s="170"/>
    </row>
    <row r="327" spans="1:12" x14ac:dyDescent="0.2">
      <c r="A327" s="136" t="str">
        <f t="shared" si="20"/>
        <v/>
      </c>
      <c r="B327" s="137" t="str">
        <f t="shared" si="20"/>
        <v/>
      </c>
      <c r="C327" s="138" t="s">
        <v>201</v>
      </c>
      <c r="D327" s="166" t="str">
        <f t="shared" si="19"/>
        <v/>
      </c>
      <c r="E327" s="167"/>
      <c r="F327" s="139" t="str">
        <v/>
      </c>
      <c r="G327" s="141"/>
      <c r="H327" s="168" t="str">
        <f t="shared" si="18"/>
        <v/>
      </c>
      <c r="I327" s="169"/>
      <c r="J327" s="169"/>
      <c r="K327" s="169"/>
      <c r="L327" s="170"/>
    </row>
    <row r="328" spans="1:12" x14ac:dyDescent="0.2">
      <c r="A328" s="136" t="str">
        <f t="shared" si="20"/>
        <v/>
      </c>
      <c r="B328" s="137" t="str">
        <f t="shared" si="20"/>
        <v/>
      </c>
      <c r="C328" s="138" t="s">
        <v>202</v>
      </c>
      <c r="D328" s="166" t="str">
        <f t="shared" si="19"/>
        <v/>
      </c>
      <c r="E328" s="167"/>
      <c r="F328" s="139" t="str">
        <v/>
      </c>
      <c r="G328" s="141"/>
      <c r="H328" s="168" t="str">
        <f t="shared" si="18"/>
        <v/>
      </c>
      <c r="I328" s="169"/>
      <c r="J328" s="169"/>
      <c r="K328" s="169"/>
      <c r="L328" s="170"/>
    </row>
    <row r="329" spans="1:12" x14ac:dyDescent="0.2">
      <c r="A329" s="136" t="str">
        <f t="shared" si="20"/>
        <v/>
      </c>
      <c r="B329" s="137" t="str">
        <f t="shared" si="20"/>
        <v/>
      </c>
      <c r="C329" s="138" t="s">
        <v>203</v>
      </c>
      <c r="D329" s="166" t="str">
        <f t="shared" si="19"/>
        <v/>
      </c>
      <c r="E329" s="167"/>
      <c r="F329" s="139" t="str">
        <v/>
      </c>
      <c r="G329" s="141"/>
      <c r="H329" s="168" t="str">
        <f t="shared" si="18"/>
        <v/>
      </c>
      <c r="I329" s="169"/>
      <c r="J329" s="169"/>
      <c r="K329" s="169"/>
      <c r="L329" s="170"/>
    </row>
    <row r="330" spans="1:12" x14ac:dyDescent="0.2">
      <c r="A330" s="136" t="str">
        <f t="shared" si="20"/>
        <v/>
      </c>
      <c r="B330" s="137" t="str">
        <f t="shared" si="20"/>
        <v/>
      </c>
      <c r="C330" s="138" t="s">
        <v>204</v>
      </c>
      <c r="D330" s="166" t="str">
        <f t="shared" si="19"/>
        <v/>
      </c>
      <c r="E330" s="167"/>
      <c r="F330" s="139" t="str">
        <v/>
      </c>
      <c r="G330" s="141"/>
      <c r="H330" s="168" t="str">
        <f t="shared" si="18"/>
        <v/>
      </c>
      <c r="I330" s="169"/>
      <c r="J330" s="169"/>
      <c r="K330" s="169"/>
      <c r="L330" s="170"/>
    </row>
    <row r="331" spans="1:12" x14ac:dyDescent="0.2">
      <c r="A331" s="136" t="str">
        <f t="shared" si="20"/>
        <v/>
      </c>
      <c r="B331" s="137" t="str">
        <f t="shared" si="20"/>
        <v/>
      </c>
      <c r="C331" s="138" t="s">
        <v>205</v>
      </c>
      <c r="D331" s="166" t="str">
        <f t="shared" si="19"/>
        <v/>
      </c>
      <c r="E331" s="167"/>
      <c r="F331" s="139" t="str">
        <v/>
      </c>
      <c r="G331" s="141"/>
      <c r="H331" s="168" t="str">
        <f t="shared" si="18"/>
        <v/>
      </c>
      <c r="I331" s="169"/>
      <c r="J331" s="169"/>
      <c r="K331" s="169"/>
      <c r="L331" s="170"/>
    </row>
    <row r="332" spans="1:12" x14ac:dyDescent="0.2">
      <c r="A332" s="136" t="str">
        <f t="shared" si="20"/>
        <v/>
      </c>
      <c r="B332" s="137" t="str">
        <f t="shared" si="20"/>
        <v/>
      </c>
      <c r="C332" s="138" t="s">
        <v>206</v>
      </c>
      <c r="D332" s="166" t="str">
        <f t="shared" si="19"/>
        <v/>
      </c>
      <c r="E332" s="167"/>
      <c r="F332" s="139" t="str">
        <v/>
      </c>
      <c r="G332" s="141"/>
      <c r="H332" s="168" t="str">
        <f t="shared" si="18"/>
        <v/>
      </c>
      <c r="I332" s="169"/>
      <c r="J332" s="169"/>
      <c r="K332" s="169"/>
      <c r="L332" s="170"/>
    </row>
    <row r="333" spans="1:12" x14ac:dyDescent="0.2">
      <c r="A333" s="136" t="str">
        <f t="shared" si="20"/>
        <v/>
      </c>
      <c r="B333" s="137" t="str">
        <f t="shared" si="20"/>
        <v/>
      </c>
      <c r="C333" s="138" t="s">
        <v>207</v>
      </c>
      <c r="D333" s="166" t="str">
        <f t="shared" si="19"/>
        <v/>
      </c>
      <c r="E333" s="167"/>
      <c r="F333" s="139" t="str">
        <v/>
      </c>
      <c r="G333" s="141"/>
      <c r="H333" s="168" t="str">
        <f t="shared" si="18"/>
        <v/>
      </c>
      <c r="I333" s="169"/>
      <c r="J333" s="169"/>
      <c r="K333" s="169"/>
      <c r="L333" s="170"/>
    </row>
    <row r="334" spans="1:12" x14ac:dyDescent="0.2">
      <c r="A334" s="136" t="str">
        <f t="shared" si="20"/>
        <v/>
      </c>
      <c r="B334" s="137" t="str">
        <f t="shared" si="20"/>
        <v/>
      </c>
      <c r="C334" s="138" t="s">
        <v>208</v>
      </c>
      <c r="D334" s="166" t="str">
        <f t="shared" si="19"/>
        <v/>
      </c>
      <c r="E334" s="167"/>
      <c r="F334" s="139" t="str">
        <v/>
      </c>
      <c r="G334" s="141"/>
      <c r="H334" s="168" t="str">
        <f t="shared" si="18"/>
        <v/>
      </c>
      <c r="I334" s="169"/>
      <c r="J334" s="169"/>
      <c r="K334" s="169"/>
      <c r="L334" s="170"/>
    </row>
    <row r="335" spans="1:12" x14ac:dyDescent="0.2">
      <c r="A335" s="136" t="str">
        <f t="shared" si="20"/>
        <v/>
      </c>
      <c r="B335" s="137" t="str">
        <f t="shared" si="20"/>
        <v/>
      </c>
      <c r="C335" s="138" t="s">
        <v>209</v>
      </c>
      <c r="D335" s="166" t="str">
        <f t="shared" si="19"/>
        <v/>
      </c>
      <c r="E335" s="167"/>
      <c r="F335" s="139" t="str">
        <v/>
      </c>
      <c r="G335" s="141"/>
      <c r="H335" s="168" t="str">
        <f t="shared" si="18"/>
        <v/>
      </c>
      <c r="I335" s="169"/>
      <c r="J335" s="169"/>
      <c r="K335" s="169"/>
      <c r="L335" s="170"/>
    </row>
    <row r="336" spans="1:12" x14ac:dyDescent="0.2">
      <c r="A336" s="136" t="str">
        <f t="shared" ref="A336:B336" si="21">IF(A154="","",A154)</f>
        <v/>
      </c>
      <c r="B336" s="137" t="str">
        <f t="shared" si="21"/>
        <v/>
      </c>
      <c r="C336" s="138" t="s">
        <v>210</v>
      </c>
      <c r="D336" s="166" t="str">
        <f t="shared" si="19"/>
        <v/>
      </c>
      <c r="E336" s="167"/>
      <c r="F336" s="139" t="str">
        <v/>
      </c>
      <c r="G336" s="141"/>
      <c r="H336" s="168" t="str">
        <f t="shared" si="18"/>
        <v/>
      </c>
      <c r="I336" s="169"/>
      <c r="J336" s="169"/>
      <c r="K336" s="169"/>
      <c r="L336" s="170"/>
    </row>
    <row r="337" spans="1:12" x14ac:dyDescent="0.2">
      <c r="A337" s="136" t="str">
        <f t="shared" ref="A337:B337" si="22">IF(A155="","",A155)</f>
        <v/>
      </c>
      <c r="B337" s="137" t="str">
        <f t="shared" si="22"/>
        <v/>
      </c>
      <c r="C337" s="138" t="s">
        <v>211</v>
      </c>
      <c r="D337" s="166" t="str">
        <f t="shared" ref="D337:D386" si="23">K155</f>
        <v/>
      </c>
      <c r="E337" s="167"/>
      <c r="F337" s="142" t="str">
        <v/>
      </c>
      <c r="G337" s="141"/>
      <c r="H337" s="168" t="str">
        <f t="shared" si="18"/>
        <v/>
      </c>
      <c r="I337" s="169"/>
      <c r="J337" s="169"/>
      <c r="K337" s="169"/>
      <c r="L337" s="170"/>
    </row>
    <row r="338" spans="1:12" x14ac:dyDescent="0.2">
      <c r="A338" s="136" t="str">
        <f t="shared" ref="A338:B338" si="24">IF(A156="","",A156)</f>
        <v/>
      </c>
      <c r="B338" s="137" t="str">
        <f t="shared" si="24"/>
        <v/>
      </c>
      <c r="C338" s="138" t="s">
        <v>212</v>
      </c>
      <c r="D338" s="166" t="str">
        <f t="shared" si="23"/>
        <v/>
      </c>
      <c r="E338" s="167"/>
      <c r="F338" s="142" t="str">
        <v/>
      </c>
      <c r="G338" s="141"/>
      <c r="H338" s="168" t="str">
        <f t="shared" si="18"/>
        <v/>
      </c>
      <c r="I338" s="169"/>
      <c r="J338" s="169"/>
      <c r="K338" s="169"/>
      <c r="L338" s="170"/>
    </row>
    <row r="339" spans="1:12" x14ac:dyDescent="0.2">
      <c r="A339" s="136" t="str">
        <f t="shared" ref="A339:B339" si="25">IF(A157="","",A157)</f>
        <v/>
      </c>
      <c r="B339" s="137" t="str">
        <f t="shared" si="25"/>
        <v/>
      </c>
      <c r="C339" s="138" t="s">
        <v>213</v>
      </c>
      <c r="D339" s="166" t="str">
        <f t="shared" si="23"/>
        <v/>
      </c>
      <c r="E339" s="167"/>
      <c r="F339" s="142" t="str">
        <v/>
      </c>
      <c r="G339" s="141"/>
      <c r="H339" s="168" t="str">
        <f t="shared" si="18"/>
        <v/>
      </c>
      <c r="I339" s="169"/>
      <c r="J339" s="169"/>
      <c r="K339" s="169"/>
      <c r="L339" s="170"/>
    </row>
    <row r="340" spans="1:12" x14ac:dyDescent="0.2">
      <c r="A340" s="136" t="str">
        <f t="shared" ref="A340:B340" si="26">IF(A158="","",A158)</f>
        <v/>
      </c>
      <c r="B340" s="137" t="str">
        <f t="shared" si="26"/>
        <v/>
      </c>
      <c r="C340" s="138" t="s">
        <v>214</v>
      </c>
      <c r="D340" s="166" t="str">
        <f t="shared" si="23"/>
        <v/>
      </c>
      <c r="E340" s="167"/>
      <c r="F340" s="142" t="str">
        <v/>
      </c>
      <c r="G340" s="141"/>
      <c r="H340" s="168" t="str">
        <f t="shared" si="18"/>
        <v/>
      </c>
      <c r="I340" s="169"/>
      <c r="J340" s="169"/>
      <c r="K340" s="169"/>
      <c r="L340" s="170"/>
    </row>
    <row r="341" spans="1:12" x14ac:dyDescent="0.2">
      <c r="A341" s="136" t="str">
        <f t="shared" ref="A341:B341" si="27">IF(A159="","",A159)</f>
        <v/>
      </c>
      <c r="B341" s="137" t="str">
        <f t="shared" si="27"/>
        <v/>
      </c>
      <c r="C341" s="138" t="s">
        <v>215</v>
      </c>
      <c r="D341" s="166" t="str">
        <f t="shared" si="23"/>
        <v/>
      </c>
      <c r="E341" s="167"/>
      <c r="F341" s="142" t="str">
        <v/>
      </c>
      <c r="G341" s="141"/>
      <c r="H341" s="168" t="str">
        <f t="shared" si="18"/>
        <v/>
      </c>
      <c r="I341" s="169"/>
      <c r="J341" s="169"/>
      <c r="K341" s="169"/>
      <c r="L341" s="170"/>
    </row>
    <row r="342" spans="1:12" x14ac:dyDescent="0.2">
      <c r="A342" s="136" t="str">
        <f t="shared" ref="A342:B342" si="28">IF(A160="","",A160)</f>
        <v/>
      </c>
      <c r="B342" s="137" t="str">
        <f t="shared" si="28"/>
        <v/>
      </c>
      <c r="C342" s="138" t="s">
        <v>216</v>
      </c>
      <c r="D342" s="166" t="str">
        <f t="shared" si="23"/>
        <v/>
      </c>
      <c r="E342" s="167"/>
      <c r="F342" s="142" t="str">
        <v/>
      </c>
      <c r="G342" s="141"/>
      <c r="H342" s="168" t="str">
        <f t="shared" si="18"/>
        <v/>
      </c>
      <c r="I342" s="169"/>
      <c r="J342" s="169"/>
      <c r="K342" s="169"/>
      <c r="L342" s="170"/>
    </row>
    <row r="343" spans="1:12" x14ac:dyDescent="0.2">
      <c r="A343" s="136" t="str">
        <f t="shared" ref="A343:B343" si="29">IF(A161="","",A161)</f>
        <v/>
      </c>
      <c r="B343" s="137" t="str">
        <f t="shared" si="29"/>
        <v/>
      </c>
      <c r="C343" s="138" t="s">
        <v>217</v>
      </c>
      <c r="D343" s="166" t="str">
        <f t="shared" si="23"/>
        <v/>
      </c>
      <c r="E343" s="167"/>
      <c r="F343" s="142" t="str">
        <v/>
      </c>
      <c r="G343" s="141"/>
      <c r="H343" s="168" t="str">
        <f t="shared" si="18"/>
        <v/>
      </c>
      <c r="I343" s="169"/>
      <c r="J343" s="169"/>
      <c r="K343" s="169"/>
      <c r="L343" s="170"/>
    </row>
    <row r="344" spans="1:12" x14ac:dyDescent="0.2">
      <c r="A344" s="136" t="str">
        <f t="shared" ref="A344:B344" si="30">IF(A162="","",A162)</f>
        <v/>
      </c>
      <c r="B344" s="137" t="str">
        <f t="shared" si="30"/>
        <v/>
      </c>
      <c r="C344" s="138" t="s">
        <v>218</v>
      </c>
      <c r="D344" s="166" t="str">
        <f t="shared" si="23"/>
        <v/>
      </c>
      <c r="E344" s="167"/>
      <c r="F344" s="142" t="str">
        <v/>
      </c>
      <c r="G344" s="141"/>
      <c r="H344" s="168" t="str">
        <f t="shared" si="18"/>
        <v/>
      </c>
      <c r="I344" s="169"/>
      <c r="J344" s="169"/>
      <c r="K344" s="169"/>
      <c r="L344" s="170"/>
    </row>
    <row r="345" spans="1:12" x14ac:dyDescent="0.2">
      <c r="A345" s="136" t="str">
        <f t="shared" ref="A345:B345" si="31">IF(A163="","",A163)</f>
        <v/>
      </c>
      <c r="B345" s="137" t="str">
        <f t="shared" si="31"/>
        <v/>
      </c>
      <c r="C345" s="138" t="s">
        <v>219</v>
      </c>
      <c r="D345" s="166" t="str">
        <f t="shared" si="23"/>
        <v/>
      </c>
      <c r="E345" s="167"/>
      <c r="F345" s="142" t="str">
        <v/>
      </c>
      <c r="G345" s="141"/>
      <c r="H345" s="168" t="str">
        <f t="shared" si="18"/>
        <v/>
      </c>
      <c r="I345" s="169"/>
      <c r="J345" s="169"/>
      <c r="K345" s="169"/>
      <c r="L345" s="170"/>
    </row>
    <row r="346" spans="1:12" x14ac:dyDescent="0.2">
      <c r="A346" s="136" t="str">
        <f t="shared" ref="A346:B346" si="32">IF(A164="","",A164)</f>
        <v/>
      </c>
      <c r="B346" s="137" t="str">
        <f t="shared" si="32"/>
        <v/>
      </c>
      <c r="C346" s="138" t="s">
        <v>220</v>
      </c>
      <c r="D346" s="166" t="str">
        <f t="shared" si="23"/>
        <v/>
      </c>
      <c r="E346" s="167"/>
      <c r="F346" s="142" t="str">
        <v/>
      </c>
      <c r="G346" s="141"/>
      <c r="H346" s="168" t="str">
        <f t="shared" si="18"/>
        <v/>
      </c>
      <c r="I346" s="169"/>
      <c r="J346" s="169"/>
      <c r="K346" s="169"/>
      <c r="L346" s="170"/>
    </row>
    <row r="347" spans="1:12" x14ac:dyDescent="0.2">
      <c r="A347" s="136" t="str">
        <f t="shared" ref="A347:B347" si="33">IF(A165="","",A165)</f>
        <v/>
      </c>
      <c r="B347" s="137" t="str">
        <f t="shared" si="33"/>
        <v/>
      </c>
      <c r="C347" s="138" t="s">
        <v>221</v>
      </c>
      <c r="D347" s="166" t="str">
        <f t="shared" si="23"/>
        <v/>
      </c>
      <c r="E347" s="167"/>
      <c r="F347" s="142" t="str">
        <v/>
      </c>
      <c r="G347" s="141"/>
      <c r="H347" s="168" t="str">
        <f t="shared" si="18"/>
        <v/>
      </c>
      <c r="I347" s="169"/>
      <c r="J347" s="169"/>
      <c r="K347" s="169"/>
      <c r="L347" s="170"/>
    </row>
    <row r="348" spans="1:12" x14ac:dyDescent="0.2">
      <c r="A348" s="136" t="str">
        <f t="shared" ref="A348:B348" si="34">IF(A166="","",A166)</f>
        <v/>
      </c>
      <c r="B348" s="137" t="str">
        <f t="shared" si="34"/>
        <v/>
      </c>
      <c r="C348" s="138" t="s">
        <v>222</v>
      </c>
      <c r="D348" s="166" t="str">
        <f t="shared" si="23"/>
        <v/>
      </c>
      <c r="E348" s="167"/>
      <c r="F348" s="142" t="str">
        <v/>
      </c>
      <c r="G348" s="141"/>
      <c r="H348" s="168" t="str">
        <f t="shared" si="18"/>
        <v/>
      </c>
      <c r="I348" s="169"/>
      <c r="J348" s="169"/>
      <c r="K348" s="169"/>
      <c r="L348" s="170"/>
    </row>
    <row r="349" spans="1:12" x14ac:dyDescent="0.2">
      <c r="A349" s="136" t="str">
        <f t="shared" ref="A349:B349" si="35">IF(A167="","",A167)</f>
        <v/>
      </c>
      <c r="B349" s="137" t="str">
        <f t="shared" si="35"/>
        <v/>
      </c>
      <c r="C349" s="138" t="s">
        <v>223</v>
      </c>
      <c r="D349" s="166" t="str">
        <f t="shared" si="23"/>
        <v/>
      </c>
      <c r="E349" s="167"/>
      <c r="F349" s="142" t="str">
        <v/>
      </c>
      <c r="G349" s="141"/>
      <c r="H349" s="168" t="str">
        <f t="shared" si="18"/>
        <v/>
      </c>
      <c r="I349" s="169"/>
      <c r="J349" s="169"/>
      <c r="K349" s="169"/>
      <c r="L349" s="170"/>
    </row>
    <row r="350" spans="1:12" x14ac:dyDescent="0.2">
      <c r="A350" s="136" t="str">
        <f t="shared" ref="A350:B350" si="36">IF(A168="","",A168)</f>
        <v/>
      </c>
      <c r="B350" s="137" t="str">
        <f t="shared" si="36"/>
        <v/>
      </c>
      <c r="C350" s="138" t="s">
        <v>224</v>
      </c>
      <c r="D350" s="166" t="str">
        <f t="shared" si="23"/>
        <v/>
      </c>
      <c r="E350" s="167"/>
      <c r="F350" s="142" t="str">
        <v/>
      </c>
      <c r="G350" s="141"/>
      <c r="H350" s="168" t="str">
        <f t="shared" si="18"/>
        <v/>
      </c>
      <c r="I350" s="169"/>
      <c r="J350" s="169"/>
      <c r="K350" s="169"/>
      <c r="L350" s="170"/>
    </row>
    <row r="351" spans="1:12" x14ac:dyDescent="0.2">
      <c r="A351" s="136" t="str">
        <f t="shared" ref="A351:B351" si="37">IF(A169="","",A169)</f>
        <v/>
      </c>
      <c r="B351" s="137" t="str">
        <f t="shared" si="37"/>
        <v/>
      </c>
      <c r="C351" s="138" t="s">
        <v>225</v>
      </c>
      <c r="D351" s="166" t="str">
        <f t="shared" si="23"/>
        <v/>
      </c>
      <c r="E351" s="167"/>
      <c r="F351" s="142" t="str">
        <v/>
      </c>
      <c r="G351" s="141"/>
      <c r="H351" s="168" t="str">
        <f t="shared" si="18"/>
        <v/>
      </c>
      <c r="I351" s="169"/>
      <c r="J351" s="169"/>
      <c r="K351" s="169"/>
      <c r="L351" s="170"/>
    </row>
    <row r="352" spans="1:12" x14ac:dyDescent="0.2">
      <c r="A352" s="136" t="str">
        <f t="shared" ref="A352:B352" si="38">IF(A170="","",A170)</f>
        <v/>
      </c>
      <c r="B352" s="137" t="str">
        <f t="shared" si="38"/>
        <v/>
      </c>
      <c r="C352" s="138" t="s">
        <v>226</v>
      </c>
      <c r="D352" s="166" t="str">
        <f t="shared" si="23"/>
        <v/>
      </c>
      <c r="E352" s="167"/>
      <c r="F352" s="142" t="str">
        <v/>
      </c>
      <c r="G352" s="141"/>
      <c r="H352" s="168" t="str">
        <f t="shared" si="18"/>
        <v/>
      </c>
      <c r="I352" s="169"/>
      <c r="J352" s="169"/>
      <c r="K352" s="169"/>
      <c r="L352" s="170"/>
    </row>
    <row r="353" spans="1:12" x14ac:dyDescent="0.2">
      <c r="A353" s="136" t="str">
        <f t="shared" ref="A353:B353" si="39">IF(A171="","",A171)</f>
        <v/>
      </c>
      <c r="B353" s="137" t="str">
        <f t="shared" si="39"/>
        <v/>
      </c>
      <c r="C353" s="138" t="s">
        <v>227</v>
      </c>
      <c r="D353" s="166" t="str">
        <f t="shared" si="23"/>
        <v/>
      </c>
      <c r="E353" s="167"/>
      <c r="F353" s="142" t="str">
        <v/>
      </c>
      <c r="G353" s="141"/>
      <c r="H353" s="168" t="str">
        <f t="shared" si="18"/>
        <v/>
      </c>
      <c r="I353" s="169"/>
      <c r="J353" s="169"/>
      <c r="K353" s="169"/>
      <c r="L353" s="170"/>
    </row>
    <row r="354" spans="1:12" x14ac:dyDescent="0.2">
      <c r="A354" s="136" t="str">
        <f t="shared" ref="A354:B354" si="40">IF(A172="","",A172)</f>
        <v/>
      </c>
      <c r="B354" s="137" t="str">
        <f t="shared" si="40"/>
        <v/>
      </c>
      <c r="C354" s="138" t="s">
        <v>228</v>
      </c>
      <c r="D354" s="166" t="str">
        <f t="shared" si="23"/>
        <v/>
      </c>
      <c r="E354" s="167"/>
      <c r="F354" s="142" t="str">
        <v/>
      </c>
      <c r="G354" s="141"/>
      <c r="H354" s="168" t="str">
        <f t="shared" si="18"/>
        <v/>
      </c>
      <c r="I354" s="169"/>
      <c r="J354" s="169"/>
      <c r="K354" s="169"/>
      <c r="L354" s="170"/>
    </row>
    <row r="355" spans="1:12" x14ac:dyDescent="0.2">
      <c r="A355" s="136" t="str">
        <f t="shared" ref="A355:B355" si="41">IF(A173="","",A173)</f>
        <v/>
      </c>
      <c r="B355" s="137" t="str">
        <f t="shared" si="41"/>
        <v/>
      </c>
      <c r="C355" s="138" t="s">
        <v>229</v>
      </c>
      <c r="D355" s="166" t="str">
        <f t="shared" si="23"/>
        <v/>
      </c>
      <c r="E355" s="167"/>
      <c r="F355" s="142" t="str">
        <v/>
      </c>
      <c r="G355" s="141"/>
      <c r="H355" s="168" t="str">
        <f t="shared" si="18"/>
        <v/>
      </c>
      <c r="I355" s="169"/>
      <c r="J355" s="169"/>
      <c r="K355" s="169"/>
      <c r="L355" s="170"/>
    </row>
    <row r="356" spans="1:12" x14ac:dyDescent="0.2">
      <c r="A356" s="136" t="str">
        <f t="shared" ref="A356:B356" si="42">IF(A174="","",A174)</f>
        <v/>
      </c>
      <c r="B356" s="137" t="str">
        <f t="shared" si="42"/>
        <v/>
      </c>
      <c r="C356" s="138" t="s">
        <v>230</v>
      </c>
      <c r="D356" s="166" t="str">
        <f t="shared" si="23"/>
        <v/>
      </c>
      <c r="E356" s="167"/>
      <c r="F356" s="142" t="str">
        <v/>
      </c>
      <c r="G356" s="141"/>
      <c r="H356" s="168" t="str">
        <f t="shared" si="18"/>
        <v/>
      </c>
      <c r="I356" s="169"/>
      <c r="J356" s="169"/>
      <c r="K356" s="169"/>
      <c r="L356" s="170"/>
    </row>
    <row r="357" spans="1:12" x14ac:dyDescent="0.2">
      <c r="A357" s="136" t="str">
        <f t="shared" ref="A357:B357" si="43">IF(A175="","",A175)</f>
        <v/>
      </c>
      <c r="B357" s="137" t="str">
        <f t="shared" si="43"/>
        <v/>
      </c>
      <c r="C357" s="138" t="s">
        <v>231</v>
      </c>
      <c r="D357" s="166" t="str">
        <f t="shared" si="23"/>
        <v/>
      </c>
      <c r="E357" s="167"/>
      <c r="F357" s="142" t="str">
        <v/>
      </c>
      <c r="G357" s="141"/>
      <c r="H357" s="168" t="str">
        <f t="shared" si="18"/>
        <v/>
      </c>
      <c r="I357" s="169"/>
      <c r="J357" s="169"/>
      <c r="K357" s="169"/>
      <c r="L357" s="170"/>
    </row>
    <row r="358" spans="1:12" x14ac:dyDescent="0.2">
      <c r="A358" s="136" t="str">
        <f t="shared" ref="A358:B358" si="44">IF(A176="","",A176)</f>
        <v/>
      </c>
      <c r="B358" s="137" t="str">
        <f t="shared" si="44"/>
        <v/>
      </c>
      <c r="C358" s="138" t="s">
        <v>232</v>
      </c>
      <c r="D358" s="166" t="str">
        <f t="shared" si="23"/>
        <v/>
      </c>
      <c r="E358" s="167"/>
      <c r="F358" s="142" t="str">
        <v/>
      </c>
      <c r="G358" s="141"/>
      <c r="H358" s="168" t="str">
        <f t="shared" si="18"/>
        <v/>
      </c>
      <c r="I358" s="169"/>
      <c r="J358" s="169"/>
      <c r="K358" s="169"/>
      <c r="L358" s="170"/>
    </row>
    <row r="359" spans="1:12" x14ac:dyDescent="0.2">
      <c r="A359" s="136" t="str">
        <f t="shared" ref="A359:B359" si="45">IF(A177="","",A177)</f>
        <v/>
      </c>
      <c r="B359" s="137" t="str">
        <f t="shared" si="45"/>
        <v/>
      </c>
      <c r="C359" s="138" t="s">
        <v>233</v>
      </c>
      <c r="D359" s="166" t="str">
        <f t="shared" si="23"/>
        <v/>
      </c>
      <c r="E359" s="167"/>
      <c r="F359" s="142" t="str">
        <v/>
      </c>
      <c r="G359" s="141"/>
      <c r="H359" s="168" t="str">
        <f t="shared" si="18"/>
        <v/>
      </c>
      <c r="I359" s="169"/>
      <c r="J359" s="169"/>
      <c r="K359" s="169"/>
      <c r="L359" s="170"/>
    </row>
    <row r="360" spans="1:12" x14ac:dyDescent="0.2">
      <c r="A360" s="136" t="str">
        <f t="shared" ref="A360:B360" si="46">IF(A178="","",A178)</f>
        <v/>
      </c>
      <c r="B360" s="137" t="str">
        <f t="shared" si="46"/>
        <v/>
      </c>
      <c r="C360" s="138" t="s">
        <v>234</v>
      </c>
      <c r="D360" s="166" t="str">
        <f t="shared" si="23"/>
        <v/>
      </c>
      <c r="E360" s="167"/>
      <c r="F360" s="142" t="str">
        <v/>
      </c>
      <c r="G360" s="141"/>
      <c r="H360" s="168" t="str">
        <f t="shared" si="18"/>
        <v/>
      </c>
      <c r="I360" s="169"/>
      <c r="J360" s="169"/>
      <c r="K360" s="169"/>
      <c r="L360" s="170"/>
    </row>
    <row r="361" spans="1:12" x14ac:dyDescent="0.2">
      <c r="A361" s="136" t="str">
        <f t="shared" ref="A361:B361" si="47">IF(A179="","",A179)</f>
        <v/>
      </c>
      <c r="B361" s="137" t="str">
        <f t="shared" si="47"/>
        <v/>
      </c>
      <c r="C361" s="138" t="s">
        <v>235</v>
      </c>
      <c r="D361" s="166" t="str">
        <f t="shared" si="23"/>
        <v/>
      </c>
      <c r="E361" s="167"/>
      <c r="F361" s="142" t="str">
        <v/>
      </c>
      <c r="G361" s="141"/>
      <c r="H361" s="168" t="str">
        <f t="shared" si="18"/>
        <v/>
      </c>
      <c r="I361" s="169"/>
      <c r="J361" s="169"/>
      <c r="K361" s="169"/>
      <c r="L361" s="170"/>
    </row>
    <row r="362" spans="1:12" x14ac:dyDescent="0.2">
      <c r="A362" s="136" t="str">
        <f t="shared" ref="A362:B362" si="48">IF(A180="","",A180)</f>
        <v/>
      </c>
      <c r="B362" s="137" t="str">
        <f t="shared" si="48"/>
        <v/>
      </c>
      <c r="C362" s="138" t="s">
        <v>236</v>
      </c>
      <c r="D362" s="166" t="str">
        <f t="shared" si="23"/>
        <v/>
      </c>
      <c r="E362" s="167"/>
      <c r="F362" s="142" t="str">
        <v/>
      </c>
      <c r="G362" s="141"/>
      <c r="H362" s="168" t="str">
        <f t="shared" si="18"/>
        <v/>
      </c>
      <c r="I362" s="169"/>
      <c r="J362" s="169"/>
      <c r="K362" s="169"/>
      <c r="L362" s="170"/>
    </row>
    <row r="363" spans="1:12" x14ac:dyDescent="0.2">
      <c r="A363" s="136" t="str">
        <f t="shared" ref="A363:B363" si="49">IF(A181="","",A181)</f>
        <v/>
      </c>
      <c r="B363" s="137" t="str">
        <f t="shared" si="49"/>
        <v/>
      </c>
      <c r="C363" s="138" t="s">
        <v>237</v>
      </c>
      <c r="D363" s="166" t="str">
        <f t="shared" si="23"/>
        <v/>
      </c>
      <c r="E363" s="167"/>
      <c r="F363" s="142" t="str">
        <v/>
      </c>
      <c r="G363" s="141"/>
      <c r="H363" s="168" t="str">
        <f t="shared" si="18"/>
        <v/>
      </c>
      <c r="I363" s="169"/>
      <c r="J363" s="169"/>
      <c r="K363" s="169"/>
      <c r="L363" s="170"/>
    </row>
    <row r="364" spans="1:12" x14ac:dyDescent="0.2">
      <c r="A364" s="136" t="str">
        <f t="shared" ref="A364:B364" si="50">IF(A182="","",A182)</f>
        <v/>
      </c>
      <c r="B364" s="137" t="str">
        <f t="shared" si="50"/>
        <v/>
      </c>
      <c r="C364" s="138" t="s">
        <v>238</v>
      </c>
      <c r="D364" s="166" t="str">
        <f t="shared" si="23"/>
        <v/>
      </c>
      <c r="E364" s="167"/>
      <c r="F364" s="142" t="str">
        <v/>
      </c>
      <c r="G364" s="141"/>
      <c r="H364" s="168" t="str">
        <f t="shared" si="18"/>
        <v/>
      </c>
      <c r="I364" s="169"/>
      <c r="J364" s="169"/>
      <c r="K364" s="169"/>
      <c r="L364" s="170"/>
    </row>
    <row r="365" spans="1:12" x14ac:dyDescent="0.2">
      <c r="A365" s="136" t="str">
        <f t="shared" ref="A365:B365" si="51">IF(A183="","",A183)</f>
        <v/>
      </c>
      <c r="B365" s="137" t="str">
        <f t="shared" si="51"/>
        <v/>
      </c>
      <c r="C365" s="138" t="s">
        <v>239</v>
      </c>
      <c r="D365" s="166" t="str">
        <f t="shared" si="23"/>
        <v/>
      </c>
      <c r="E365" s="167"/>
      <c r="F365" s="142" t="str">
        <v/>
      </c>
      <c r="G365" s="141"/>
      <c r="H365" s="168" t="str">
        <f t="shared" si="18"/>
        <v/>
      </c>
      <c r="I365" s="169"/>
      <c r="J365" s="169"/>
      <c r="K365" s="169"/>
      <c r="L365" s="170"/>
    </row>
    <row r="366" spans="1:12" x14ac:dyDescent="0.2">
      <c r="A366" s="136" t="str">
        <f t="shared" ref="A366:B366" si="52">IF(A184="","",A184)</f>
        <v/>
      </c>
      <c r="B366" s="137" t="str">
        <f t="shared" si="52"/>
        <v/>
      </c>
      <c r="C366" s="138" t="s">
        <v>240</v>
      </c>
      <c r="D366" s="166" t="str">
        <f t="shared" si="23"/>
        <v/>
      </c>
      <c r="E366" s="167"/>
      <c r="F366" s="142" t="str">
        <v/>
      </c>
      <c r="G366" s="141"/>
      <c r="H366" s="168" t="str">
        <f t="shared" si="18"/>
        <v/>
      </c>
      <c r="I366" s="169"/>
      <c r="J366" s="169"/>
      <c r="K366" s="169"/>
      <c r="L366" s="170"/>
    </row>
    <row r="367" spans="1:12" x14ac:dyDescent="0.2">
      <c r="A367" s="136" t="str">
        <f t="shared" ref="A367:B367" si="53">IF(A185="","",A185)</f>
        <v/>
      </c>
      <c r="B367" s="137" t="str">
        <f t="shared" si="53"/>
        <v/>
      </c>
      <c r="C367" s="138" t="s">
        <v>241</v>
      </c>
      <c r="D367" s="166" t="str">
        <f t="shared" si="23"/>
        <v/>
      </c>
      <c r="E367" s="167"/>
      <c r="F367" s="142" t="str">
        <v/>
      </c>
      <c r="G367" s="141"/>
      <c r="H367" s="168" t="str">
        <f t="shared" ref="H367:H386" si="54">IF(B367="","",D367*F367)</f>
        <v/>
      </c>
      <c r="I367" s="169"/>
      <c r="J367" s="169"/>
      <c r="K367" s="169"/>
      <c r="L367" s="170"/>
    </row>
    <row r="368" spans="1:12" x14ac:dyDescent="0.2">
      <c r="A368" s="136" t="str">
        <f t="shared" ref="A368:B368" si="55">IF(A186="","",A186)</f>
        <v/>
      </c>
      <c r="B368" s="137" t="str">
        <f t="shared" si="55"/>
        <v/>
      </c>
      <c r="C368" s="138" t="s">
        <v>242</v>
      </c>
      <c r="D368" s="166" t="str">
        <f t="shared" si="23"/>
        <v/>
      </c>
      <c r="E368" s="167"/>
      <c r="F368" s="142" t="str">
        <v/>
      </c>
      <c r="G368" s="141"/>
      <c r="H368" s="168" t="str">
        <f t="shared" si="54"/>
        <v/>
      </c>
      <c r="I368" s="169"/>
      <c r="J368" s="169"/>
      <c r="K368" s="169"/>
      <c r="L368" s="170"/>
    </row>
    <row r="369" spans="1:12" x14ac:dyDescent="0.2">
      <c r="A369" s="136" t="str">
        <f t="shared" ref="A369:B369" si="56">IF(A187="","",A187)</f>
        <v/>
      </c>
      <c r="B369" s="137" t="str">
        <f t="shared" si="56"/>
        <v/>
      </c>
      <c r="C369" s="138" t="s">
        <v>243</v>
      </c>
      <c r="D369" s="166" t="str">
        <f t="shared" si="23"/>
        <v/>
      </c>
      <c r="E369" s="167"/>
      <c r="F369" s="142" t="str">
        <v/>
      </c>
      <c r="G369" s="141"/>
      <c r="H369" s="168" t="str">
        <f t="shared" si="54"/>
        <v/>
      </c>
      <c r="I369" s="169"/>
      <c r="J369" s="169"/>
      <c r="K369" s="169"/>
      <c r="L369" s="170"/>
    </row>
    <row r="370" spans="1:12" x14ac:dyDescent="0.2">
      <c r="A370" s="136" t="str">
        <f t="shared" ref="A370:B370" si="57">IF(A188="","",A188)</f>
        <v/>
      </c>
      <c r="B370" s="137" t="str">
        <f t="shared" si="57"/>
        <v/>
      </c>
      <c r="C370" s="138" t="s">
        <v>244</v>
      </c>
      <c r="D370" s="166" t="str">
        <f t="shared" si="23"/>
        <v/>
      </c>
      <c r="E370" s="167"/>
      <c r="F370" s="142" t="str">
        <v/>
      </c>
      <c r="G370" s="141"/>
      <c r="H370" s="168" t="str">
        <f t="shared" si="54"/>
        <v/>
      </c>
      <c r="I370" s="169"/>
      <c r="J370" s="169"/>
      <c r="K370" s="169"/>
      <c r="L370" s="170"/>
    </row>
    <row r="371" spans="1:12" x14ac:dyDescent="0.2">
      <c r="A371" s="136" t="str">
        <f t="shared" ref="A371:B371" si="58">IF(A189="","",A189)</f>
        <v/>
      </c>
      <c r="B371" s="137" t="str">
        <f t="shared" si="58"/>
        <v/>
      </c>
      <c r="C371" s="138" t="s">
        <v>245</v>
      </c>
      <c r="D371" s="166" t="str">
        <f t="shared" si="23"/>
        <v/>
      </c>
      <c r="E371" s="167"/>
      <c r="F371" s="142" t="str">
        <v/>
      </c>
      <c r="G371" s="141"/>
      <c r="H371" s="168" t="str">
        <f t="shared" si="54"/>
        <v/>
      </c>
      <c r="I371" s="169"/>
      <c r="J371" s="169"/>
      <c r="K371" s="169"/>
      <c r="L371" s="170"/>
    </row>
    <row r="372" spans="1:12" x14ac:dyDescent="0.2">
      <c r="A372" s="136" t="str">
        <f t="shared" ref="A372:B372" si="59">IF(A190="","",A190)</f>
        <v/>
      </c>
      <c r="B372" s="137" t="str">
        <f t="shared" si="59"/>
        <v/>
      </c>
      <c r="C372" s="138" t="s">
        <v>246</v>
      </c>
      <c r="D372" s="166" t="str">
        <f t="shared" si="23"/>
        <v/>
      </c>
      <c r="E372" s="167"/>
      <c r="F372" s="142" t="str">
        <v/>
      </c>
      <c r="G372" s="141"/>
      <c r="H372" s="168" t="str">
        <f t="shared" si="54"/>
        <v/>
      </c>
      <c r="I372" s="169"/>
      <c r="J372" s="169"/>
      <c r="K372" s="169"/>
      <c r="L372" s="170"/>
    </row>
    <row r="373" spans="1:12" x14ac:dyDescent="0.2">
      <c r="A373" s="136" t="str">
        <f t="shared" ref="A373:B373" si="60">IF(A191="","",A191)</f>
        <v/>
      </c>
      <c r="B373" s="137" t="str">
        <f t="shared" si="60"/>
        <v/>
      </c>
      <c r="C373" s="138" t="s">
        <v>247</v>
      </c>
      <c r="D373" s="166" t="str">
        <f t="shared" si="23"/>
        <v/>
      </c>
      <c r="E373" s="167"/>
      <c r="F373" s="142" t="str">
        <v/>
      </c>
      <c r="G373" s="141"/>
      <c r="H373" s="168" t="str">
        <f t="shared" si="54"/>
        <v/>
      </c>
      <c r="I373" s="169"/>
      <c r="J373" s="169"/>
      <c r="K373" s="169"/>
      <c r="L373" s="170"/>
    </row>
    <row r="374" spans="1:12" x14ac:dyDescent="0.2">
      <c r="A374" s="136" t="str">
        <f t="shared" ref="A374:B374" si="61">IF(A192="","",A192)</f>
        <v/>
      </c>
      <c r="B374" s="137" t="str">
        <f t="shared" si="61"/>
        <v/>
      </c>
      <c r="C374" s="138" t="s">
        <v>248</v>
      </c>
      <c r="D374" s="166" t="str">
        <f t="shared" si="23"/>
        <v/>
      </c>
      <c r="E374" s="167"/>
      <c r="F374" s="142" t="str">
        <v/>
      </c>
      <c r="G374" s="141"/>
      <c r="H374" s="168" t="str">
        <f t="shared" si="54"/>
        <v/>
      </c>
      <c r="I374" s="169"/>
      <c r="J374" s="169"/>
      <c r="K374" s="169"/>
      <c r="L374" s="170"/>
    </row>
    <row r="375" spans="1:12" x14ac:dyDescent="0.2">
      <c r="A375" s="136" t="str">
        <f t="shared" ref="A375:B375" si="62">IF(A193="","",A193)</f>
        <v/>
      </c>
      <c r="B375" s="137" t="str">
        <f t="shared" si="62"/>
        <v/>
      </c>
      <c r="C375" s="138" t="s">
        <v>249</v>
      </c>
      <c r="D375" s="166" t="str">
        <f t="shared" si="23"/>
        <v/>
      </c>
      <c r="E375" s="167"/>
      <c r="F375" s="142" t="str">
        <v/>
      </c>
      <c r="G375" s="141"/>
      <c r="H375" s="168" t="str">
        <f t="shared" si="54"/>
        <v/>
      </c>
      <c r="I375" s="169"/>
      <c r="J375" s="169"/>
      <c r="K375" s="169"/>
      <c r="L375" s="170"/>
    </row>
    <row r="376" spans="1:12" x14ac:dyDescent="0.2">
      <c r="A376" s="136" t="str">
        <f t="shared" ref="A376:B376" si="63">IF(A194="","",A194)</f>
        <v/>
      </c>
      <c r="B376" s="137" t="str">
        <f t="shared" si="63"/>
        <v/>
      </c>
      <c r="C376" s="138" t="s">
        <v>250</v>
      </c>
      <c r="D376" s="166" t="str">
        <f t="shared" si="23"/>
        <v/>
      </c>
      <c r="E376" s="167"/>
      <c r="F376" s="142" t="str">
        <v/>
      </c>
      <c r="G376" s="141"/>
      <c r="H376" s="168" t="str">
        <f t="shared" si="54"/>
        <v/>
      </c>
      <c r="I376" s="169"/>
      <c r="J376" s="169"/>
      <c r="K376" s="169"/>
      <c r="L376" s="170"/>
    </row>
    <row r="377" spans="1:12" x14ac:dyDescent="0.2">
      <c r="A377" s="136" t="str">
        <f t="shared" ref="A377:B377" si="64">IF(A195="","",A195)</f>
        <v/>
      </c>
      <c r="B377" s="137" t="str">
        <f t="shared" si="64"/>
        <v/>
      </c>
      <c r="C377" s="138" t="s">
        <v>251</v>
      </c>
      <c r="D377" s="166" t="str">
        <f t="shared" si="23"/>
        <v/>
      </c>
      <c r="E377" s="167"/>
      <c r="F377" s="142" t="str">
        <v/>
      </c>
      <c r="G377" s="141"/>
      <c r="H377" s="168" t="str">
        <f t="shared" si="54"/>
        <v/>
      </c>
      <c r="I377" s="169"/>
      <c r="J377" s="169"/>
      <c r="K377" s="169"/>
      <c r="L377" s="170"/>
    </row>
    <row r="378" spans="1:12" x14ac:dyDescent="0.2">
      <c r="A378" s="136" t="str">
        <f t="shared" ref="A378:B378" si="65">IF(A196="","",A196)</f>
        <v/>
      </c>
      <c r="B378" s="137" t="str">
        <f t="shared" si="65"/>
        <v/>
      </c>
      <c r="C378" s="138" t="s">
        <v>252</v>
      </c>
      <c r="D378" s="166" t="str">
        <f t="shared" si="23"/>
        <v/>
      </c>
      <c r="E378" s="167"/>
      <c r="F378" s="142" t="str">
        <v/>
      </c>
      <c r="G378" s="141"/>
      <c r="H378" s="168" t="str">
        <f t="shared" si="54"/>
        <v/>
      </c>
      <c r="I378" s="169"/>
      <c r="J378" s="169"/>
      <c r="K378" s="169"/>
      <c r="L378" s="170"/>
    </row>
    <row r="379" spans="1:12" x14ac:dyDescent="0.2">
      <c r="A379" s="136" t="str">
        <f t="shared" ref="A379:B379" si="66">IF(A197="","",A197)</f>
        <v/>
      </c>
      <c r="B379" s="137" t="str">
        <f t="shared" si="66"/>
        <v/>
      </c>
      <c r="C379" s="138" t="s">
        <v>253</v>
      </c>
      <c r="D379" s="166" t="str">
        <f t="shared" si="23"/>
        <v/>
      </c>
      <c r="E379" s="167"/>
      <c r="F379" s="142" t="str">
        <v/>
      </c>
      <c r="G379" s="141"/>
      <c r="H379" s="168" t="str">
        <f t="shared" si="54"/>
        <v/>
      </c>
      <c r="I379" s="169"/>
      <c r="J379" s="169"/>
      <c r="K379" s="169"/>
      <c r="L379" s="170"/>
    </row>
    <row r="380" spans="1:12" x14ac:dyDescent="0.2">
      <c r="A380" s="136" t="str">
        <f t="shared" ref="A380:B380" si="67">IF(A198="","",A198)</f>
        <v/>
      </c>
      <c r="B380" s="137" t="str">
        <f t="shared" si="67"/>
        <v/>
      </c>
      <c r="C380" s="138" t="s">
        <v>254</v>
      </c>
      <c r="D380" s="166" t="str">
        <f t="shared" si="23"/>
        <v/>
      </c>
      <c r="E380" s="167"/>
      <c r="F380" s="142" t="str">
        <v/>
      </c>
      <c r="G380" s="141"/>
      <c r="H380" s="168" t="str">
        <f t="shared" si="54"/>
        <v/>
      </c>
      <c r="I380" s="169"/>
      <c r="J380" s="169"/>
      <c r="K380" s="169"/>
      <c r="L380" s="170"/>
    </row>
    <row r="381" spans="1:12" x14ac:dyDescent="0.2">
      <c r="A381" s="136" t="str">
        <f t="shared" ref="A381:B381" si="68">IF(A199="","",A199)</f>
        <v/>
      </c>
      <c r="B381" s="137" t="str">
        <f t="shared" si="68"/>
        <v/>
      </c>
      <c r="C381" s="138" t="s">
        <v>255</v>
      </c>
      <c r="D381" s="166" t="str">
        <f t="shared" si="23"/>
        <v/>
      </c>
      <c r="E381" s="167"/>
      <c r="F381" s="142" t="str">
        <v/>
      </c>
      <c r="G381" s="141"/>
      <c r="H381" s="168" t="str">
        <f t="shared" si="54"/>
        <v/>
      </c>
      <c r="I381" s="169"/>
      <c r="J381" s="169"/>
      <c r="K381" s="169"/>
      <c r="L381" s="170"/>
    </row>
    <row r="382" spans="1:12" x14ac:dyDescent="0.2">
      <c r="A382" s="136" t="str">
        <f t="shared" ref="A382:B382" si="69">IF(A200="","",A200)</f>
        <v/>
      </c>
      <c r="B382" s="137" t="str">
        <f t="shared" si="69"/>
        <v/>
      </c>
      <c r="C382" s="138" t="s">
        <v>256</v>
      </c>
      <c r="D382" s="166" t="str">
        <f t="shared" si="23"/>
        <v/>
      </c>
      <c r="E382" s="167"/>
      <c r="F382" s="142" t="str">
        <v/>
      </c>
      <c r="G382" s="141"/>
      <c r="H382" s="168" t="str">
        <f t="shared" si="54"/>
        <v/>
      </c>
      <c r="I382" s="169"/>
      <c r="J382" s="169"/>
      <c r="K382" s="169"/>
      <c r="L382" s="170"/>
    </row>
    <row r="383" spans="1:12" x14ac:dyDescent="0.2">
      <c r="A383" s="136" t="str">
        <f t="shared" ref="A383:B383" si="70">IF(A201="","",A201)</f>
        <v/>
      </c>
      <c r="B383" s="137" t="str">
        <f t="shared" si="70"/>
        <v/>
      </c>
      <c r="C383" s="138" t="s">
        <v>257</v>
      </c>
      <c r="D383" s="166" t="str">
        <f t="shared" si="23"/>
        <v/>
      </c>
      <c r="E383" s="167"/>
      <c r="F383" s="142" t="str">
        <v/>
      </c>
      <c r="G383" s="141"/>
      <c r="H383" s="168" t="str">
        <f t="shared" si="54"/>
        <v/>
      </c>
      <c r="I383" s="169"/>
      <c r="J383" s="169"/>
      <c r="K383" s="169"/>
      <c r="L383" s="170"/>
    </row>
    <row r="384" spans="1:12" x14ac:dyDescent="0.2">
      <c r="A384" s="136" t="str">
        <f t="shared" ref="A384:B384" si="71">IF(A202="","",A202)</f>
        <v/>
      </c>
      <c r="B384" s="137" t="str">
        <f t="shared" si="71"/>
        <v/>
      </c>
      <c r="C384" s="138" t="s">
        <v>258</v>
      </c>
      <c r="D384" s="166" t="str">
        <f t="shared" si="23"/>
        <v/>
      </c>
      <c r="E384" s="167"/>
      <c r="F384" s="142" t="str">
        <v/>
      </c>
      <c r="G384" s="141"/>
      <c r="H384" s="168" t="str">
        <f t="shared" si="54"/>
        <v/>
      </c>
      <c r="I384" s="169"/>
      <c r="J384" s="169"/>
      <c r="K384" s="169"/>
      <c r="L384" s="170"/>
    </row>
    <row r="385" spans="1:12" x14ac:dyDescent="0.2">
      <c r="A385" s="136" t="str">
        <f t="shared" ref="A385:B385" si="72">IF(A203="","",A203)</f>
        <v/>
      </c>
      <c r="B385" s="137" t="str">
        <f t="shared" si="72"/>
        <v/>
      </c>
      <c r="C385" s="138" t="s">
        <v>259</v>
      </c>
      <c r="D385" s="166" t="str">
        <f t="shared" si="23"/>
        <v/>
      </c>
      <c r="E385" s="167"/>
      <c r="F385" s="142" t="str">
        <v/>
      </c>
      <c r="G385" s="141"/>
      <c r="H385" s="168" t="str">
        <f t="shared" si="54"/>
        <v/>
      </c>
      <c r="I385" s="169"/>
      <c r="J385" s="169"/>
      <c r="K385" s="169"/>
      <c r="L385" s="170"/>
    </row>
    <row r="386" spans="1:12" x14ac:dyDescent="0.2">
      <c r="A386" s="136" t="str">
        <f t="shared" ref="A386:B386" si="73">IF(A204="","",A204)</f>
        <v/>
      </c>
      <c r="B386" s="137" t="str">
        <f t="shared" si="73"/>
        <v/>
      </c>
      <c r="C386" s="138" t="s">
        <v>260</v>
      </c>
      <c r="D386" s="166" t="str">
        <f t="shared" si="23"/>
        <v/>
      </c>
      <c r="E386" s="167"/>
      <c r="F386" s="142" t="str">
        <v/>
      </c>
      <c r="G386" s="141"/>
      <c r="H386" s="168" t="str">
        <f t="shared" si="54"/>
        <v/>
      </c>
      <c r="I386" s="169"/>
      <c r="J386" s="169"/>
      <c r="K386" s="169"/>
      <c r="L386" s="170"/>
    </row>
    <row r="387" spans="1:12" ht="13.5" thickBot="1" x14ac:dyDescent="0.25">
      <c r="A387" s="114"/>
      <c r="B387" s="113"/>
      <c r="C387" s="107"/>
      <c r="D387" s="177"/>
      <c r="E387" s="178"/>
      <c r="F387" s="115"/>
      <c r="G387" s="110"/>
      <c r="H387" s="179"/>
      <c r="I387" s="180"/>
      <c r="J387" s="180"/>
      <c r="K387" s="180"/>
      <c r="L387" s="181"/>
    </row>
    <row r="388" spans="1:12" ht="15.75" thickBot="1" x14ac:dyDescent="0.3">
      <c r="A388" s="67"/>
      <c r="B388" s="105" t="s">
        <v>131</v>
      </c>
      <c r="C388" s="106"/>
      <c r="D388" s="88"/>
      <c r="E388" s="88"/>
      <c r="F388" s="88"/>
      <c r="G388" s="89"/>
      <c r="H388" s="182">
        <f>SUM($H$237:$L$386)</f>
        <v>0</v>
      </c>
      <c r="I388" s="183"/>
      <c r="J388" s="183"/>
      <c r="K388" s="183"/>
      <c r="L388" s="184"/>
    </row>
    <row r="389" spans="1:12" ht="15.75" thickBot="1" x14ac:dyDescent="0.3">
      <c r="A389" s="85"/>
      <c r="B389" s="86" t="s">
        <v>132</v>
      </c>
      <c r="C389" s="87"/>
      <c r="D389" s="88"/>
      <c r="E389" s="88"/>
      <c r="F389" s="88"/>
      <c r="G389" s="89"/>
      <c r="H389" s="185">
        <f>$K$42</f>
        <v>0</v>
      </c>
      <c r="I389" s="186"/>
      <c r="J389" s="186"/>
      <c r="K389" s="186"/>
      <c r="L389" s="187"/>
    </row>
    <row r="390" spans="1:12" ht="15.75" thickBot="1" x14ac:dyDescent="0.3">
      <c r="A390" s="85"/>
      <c r="B390" s="86" t="s">
        <v>133</v>
      </c>
      <c r="C390" s="87"/>
      <c r="D390" s="88"/>
      <c r="E390" s="88"/>
      <c r="F390" s="88"/>
      <c r="G390" s="89"/>
      <c r="H390" s="185">
        <f>$H$388-$H$389</f>
        <v>0</v>
      </c>
      <c r="I390" s="186"/>
      <c r="J390" s="186"/>
      <c r="K390" s="186"/>
      <c r="L390" s="187"/>
    </row>
    <row r="392" spans="1:12" ht="66" customHeight="1" x14ac:dyDescent="0.2">
      <c r="A392" s="6" t="s">
        <v>134</v>
      </c>
      <c r="B392" s="173"/>
      <c r="C392" s="174"/>
      <c r="D392" s="174"/>
      <c r="F392" s="6" t="s">
        <v>135</v>
      </c>
      <c r="G392" s="174"/>
      <c r="H392" s="174"/>
      <c r="I392" s="174"/>
      <c r="J392" s="174"/>
      <c r="K392" s="174"/>
      <c r="L392" s="174"/>
    </row>
  </sheetData>
  <sheetProtection sheet="1" objects="1" scenarios="1" selectLockedCells="1"/>
  <mergeCells count="616">
    <mergeCell ref="D333:E333"/>
    <mergeCell ref="H333:L333"/>
    <mergeCell ref="D334:E334"/>
    <mergeCell ref="H334:L334"/>
    <mergeCell ref="D335:E335"/>
    <mergeCell ref="H335:L335"/>
    <mergeCell ref="D336:E336"/>
    <mergeCell ref="H336:L336"/>
    <mergeCell ref="D328:E328"/>
    <mergeCell ref="H328:L328"/>
    <mergeCell ref="D329:E329"/>
    <mergeCell ref="H329:L329"/>
    <mergeCell ref="D330:E330"/>
    <mergeCell ref="H330:L330"/>
    <mergeCell ref="D331:E331"/>
    <mergeCell ref="H331:L331"/>
    <mergeCell ref="D332:E332"/>
    <mergeCell ref="H332:L332"/>
    <mergeCell ref="D323:E323"/>
    <mergeCell ref="H323:L323"/>
    <mergeCell ref="D324:E324"/>
    <mergeCell ref="H324:L324"/>
    <mergeCell ref="D325:E325"/>
    <mergeCell ref="H325:L325"/>
    <mergeCell ref="D326:E326"/>
    <mergeCell ref="H326:L326"/>
    <mergeCell ref="D327:E327"/>
    <mergeCell ref="H327:L327"/>
    <mergeCell ref="D318:E318"/>
    <mergeCell ref="H318:L318"/>
    <mergeCell ref="D319:E319"/>
    <mergeCell ref="H319:L319"/>
    <mergeCell ref="D320:E320"/>
    <mergeCell ref="H320:L320"/>
    <mergeCell ref="D321:E321"/>
    <mergeCell ref="H321:L321"/>
    <mergeCell ref="D322:E322"/>
    <mergeCell ref="H322:L322"/>
    <mergeCell ref="D313:E313"/>
    <mergeCell ref="H313:L313"/>
    <mergeCell ref="D314:E314"/>
    <mergeCell ref="H314:L314"/>
    <mergeCell ref="D315:E315"/>
    <mergeCell ref="H315:L315"/>
    <mergeCell ref="D316:E316"/>
    <mergeCell ref="H316:L316"/>
    <mergeCell ref="D317:E317"/>
    <mergeCell ref="H317:L317"/>
    <mergeCell ref="D308:E308"/>
    <mergeCell ref="H308:L308"/>
    <mergeCell ref="D309:E309"/>
    <mergeCell ref="H309:L309"/>
    <mergeCell ref="D310:E310"/>
    <mergeCell ref="H310:L310"/>
    <mergeCell ref="D311:E311"/>
    <mergeCell ref="H311:L311"/>
    <mergeCell ref="D312:E312"/>
    <mergeCell ref="H312:L312"/>
    <mergeCell ref="D303:E303"/>
    <mergeCell ref="H303:L303"/>
    <mergeCell ref="D304:E304"/>
    <mergeCell ref="H304:L304"/>
    <mergeCell ref="D305:E305"/>
    <mergeCell ref="H305:L305"/>
    <mergeCell ref="D306:E306"/>
    <mergeCell ref="H306:L306"/>
    <mergeCell ref="D307:E307"/>
    <mergeCell ref="H307:L307"/>
    <mergeCell ref="D298:E298"/>
    <mergeCell ref="H298:L298"/>
    <mergeCell ref="D299:E299"/>
    <mergeCell ref="H299:L299"/>
    <mergeCell ref="D300:E300"/>
    <mergeCell ref="H300:L300"/>
    <mergeCell ref="D301:E301"/>
    <mergeCell ref="H301:L301"/>
    <mergeCell ref="D302:E302"/>
    <mergeCell ref="H302:L302"/>
    <mergeCell ref="D293:E293"/>
    <mergeCell ref="H293:L293"/>
    <mergeCell ref="D294:E294"/>
    <mergeCell ref="H294:L294"/>
    <mergeCell ref="D295:E295"/>
    <mergeCell ref="H295:L295"/>
    <mergeCell ref="D296:E296"/>
    <mergeCell ref="H296:L296"/>
    <mergeCell ref="D297:E297"/>
    <mergeCell ref="H297:L297"/>
    <mergeCell ref="D288:E288"/>
    <mergeCell ref="H288:L288"/>
    <mergeCell ref="D289:E289"/>
    <mergeCell ref="H289:L289"/>
    <mergeCell ref="D290:E290"/>
    <mergeCell ref="H290:L290"/>
    <mergeCell ref="D291:E291"/>
    <mergeCell ref="H291:L291"/>
    <mergeCell ref="D292:E292"/>
    <mergeCell ref="H292:L292"/>
    <mergeCell ref="H150:I150"/>
    <mergeCell ref="K150:L150"/>
    <mergeCell ref="H151:I151"/>
    <mergeCell ref="K151:L151"/>
    <mergeCell ref="H152:I152"/>
    <mergeCell ref="K152:L152"/>
    <mergeCell ref="H153:I153"/>
    <mergeCell ref="K153:L153"/>
    <mergeCell ref="D287:E287"/>
    <mergeCell ref="H287:L287"/>
    <mergeCell ref="H279:L279"/>
    <mergeCell ref="H280:L280"/>
    <mergeCell ref="H281:L281"/>
    <mergeCell ref="H282:L282"/>
    <mergeCell ref="H283:L283"/>
    <mergeCell ref="H284:L284"/>
    <mergeCell ref="H285:L285"/>
    <mergeCell ref="H286:L286"/>
    <mergeCell ref="H269:L269"/>
    <mergeCell ref="H270:L270"/>
    <mergeCell ref="H271:L271"/>
    <mergeCell ref="H272:L272"/>
    <mergeCell ref="H273:L273"/>
    <mergeCell ref="H274:L274"/>
    <mergeCell ref="H145:I145"/>
    <mergeCell ref="K145:L145"/>
    <mergeCell ref="H146:I146"/>
    <mergeCell ref="K146:L146"/>
    <mergeCell ref="H147:I147"/>
    <mergeCell ref="K147:L147"/>
    <mergeCell ref="H148:I148"/>
    <mergeCell ref="K148:L148"/>
    <mergeCell ref="H149:I149"/>
    <mergeCell ref="K149:L149"/>
    <mergeCell ref="H140:I140"/>
    <mergeCell ref="K140:L140"/>
    <mergeCell ref="H141:I141"/>
    <mergeCell ref="K141:L141"/>
    <mergeCell ref="H142:I142"/>
    <mergeCell ref="K142:L142"/>
    <mergeCell ref="H143:I143"/>
    <mergeCell ref="K143:L143"/>
    <mergeCell ref="H144:I144"/>
    <mergeCell ref="K144:L144"/>
    <mergeCell ref="H135:I135"/>
    <mergeCell ref="K135:L135"/>
    <mergeCell ref="H136:I136"/>
    <mergeCell ref="K136:L136"/>
    <mergeCell ref="H137:I137"/>
    <mergeCell ref="K137:L137"/>
    <mergeCell ref="H138:I138"/>
    <mergeCell ref="K138:L138"/>
    <mergeCell ref="H139:I139"/>
    <mergeCell ref="K139:L139"/>
    <mergeCell ref="H130:I130"/>
    <mergeCell ref="K130:L130"/>
    <mergeCell ref="H131:I131"/>
    <mergeCell ref="K131:L131"/>
    <mergeCell ref="H132:I132"/>
    <mergeCell ref="K132:L132"/>
    <mergeCell ref="H133:I133"/>
    <mergeCell ref="K133:L133"/>
    <mergeCell ref="H134:I134"/>
    <mergeCell ref="K134:L134"/>
    <mergeCell ref="H125:I125"/>
    <mergeCell ref="K125:L125"/>
    <mergeCell ref="H126:I126"/>
    <mergeCell ref="K126:L126"/>
    <mergeCell ref="H127:I127"/>
    <mergeCell ref="K127:L127"/>
    <mergeCell ref="H128:I128"/>
    <mergeCell ref="K128:L128"/>
    <mergeCell ref="H129:I129"/>
    <mergeCell ref="K129:L129"/>
    <mergeCell ref="H120:I120"/>
    <mergeCell ref="K120:L120"/>
    <mergeCell ref="H121:I121"/>
    <mergeCell ref="K121:L121"/>
    <mergeCell ref="H122:I122"/>
    <mergeCell ref="K122:L122"/>
    <mergeCell ref="H123:I123"/>
    <mergeCell ref="K123:L123"/>
    <mergeCell ref="H124:I124"/>
    <mergeCell ref="K124:L124"/>
    <mergeCell ref="H115:I115"/>
    <mergeCell ref="K115:L115"/>
    <mergeCell ref="H116:I116"/>
    <mergeCell ref="K116:L116"/>
    <mergeCell ref="H117:I117"/>
    <mergeCell ref="K117:L117"/>
    <mergeCell ref="H118:I118"/>
    <mergeCell ref="K118:L118"/>
    <mergeCell ref="H119:I119"/>
    <mergeCell ref="K119:L119"/>
    <mergeCell ref="H110:I110"/>
    <mergeCell ref="K110:L110"/>
    <mergeCell ref="H111:I111"/>
    <mergeCell ref="K111:L111"/>
    <mergeCell ref="H112:I112"/>
    <mergeCell ref="K112:L112"/>
    <mergeCell ref="H113:I113"/>
    <mergeCell ref="K113:L113"/>
    <mergeCell ref="H114:I114"/>
    <mergeCell ref="K114:L114"/>
    <mergeCell ref="H105:I105"/>
    <mergeCell ref="K105:L105"/>
    <mergeCell ref="H106:I106"/>
    <mergeCell ref="K106:L106"/>
    <mergeCell ref="H107:I107"/>
    <mergeCell ref="K107:L107"/>
    <mergeCell ref="H108:I108"/>
    <mergeCell ref="K108:L108"/>
    <mergeCell ref="H109:I109"/>
    <mergeCell ref="K109:L109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278:L278"/>
    <mergeCell ref="B230:K230"/>
    <mergeCell ref="D237:E237"/>
    <mergeCell ref="H237:L237"/>
    <mergeCell ref="D238:E238"/>
    <mergeCell ref="H238:L238"/>
    <mergeCell ref="H218:J218"/>
    <mergeCell ref="B219:C219"/>
    <mergeCell ref="H219:J219"/>
    <mergeCell ref="A232:L232"/>
    <mergeCell ref="D236:E236"/>
    <mergeCell ref="F236:G236"/>
    <mergeCell ref="H236:L236"/>
    <mergeCell ref="B221:C221"/>
    <mergeCell ref="H221:J221"/>
    <mergeCell ref="B228:C228"/>
    <mergeCell ref="H275:L275"/>
    <mergeCell ref="H276:L276"/>
    <mergeCell ref="H277:L277"/>
    <mergeCell ref="D285:E285"/>
    <mergeCell ref="D286:E286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H267:L267"/>
    <mergeCell ref="H268:L268"/>
    <mergeCell ref="D276:E276"/>
    <mergeCell ref="D277:E277"/>
    <mergeCell ref="D278:E278"/>
    <mergeCell ref="D279:E279"/>
    <mergeCell ref="D280:E280"/>
    <mergeCell ref="D281:E281"/>
    <mergeCell ref="D245:E245"/>
    <mergeCell ref="H245:L245"/>
    <mergeCell ref="D246:E246"/>
    <mergeCell ref="H246:L246"/>
    <mergeCell ref="D243:E243"/>
    <mergeCell ref="H243:L243"/>
    <mergeCell ref="D244:E244"/>
    <mergeCell ref="H244:L244"/>
    <mergeCell ref="D249:E249"/>
    <mergeCell ref="H249:L249"/>
    <mergeCell ref="D250:E250"/>
    <mergeCell ref="H250:L250"/>
    <mergeCell ref="D247:E247"/>
    <mergeCell ref="H247:L247"/>
    <mergeCell ref="D248:E248"/>
    <mergeCell ref="D282:E282"/>
    <mergeCell ref="D283:E283"/>
    <mergeCell ref="D284:E284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C14:K14"/>
    <mergeCell ref="A19:L19"/>
    <mergeCell ref="A50:B50"/>
    <mergeCell ref="E50:F50"/>
    <mergeCell ref="G50:J50"/>
    <mergeCell ref="K50:L50"/>
    <mergeCell ref="H55:I55"/>
    <mergeCell ref="K55:L55"/>
    <mergeCell ref="A21:L21"/>
    <mergeCell ref="A48:L48"/>
    <mergeCell ref="A49:B49"/>
    <mergeCell ref="E49:F49"/>
    <mergeCell ref="G49:J49"/>
    <mergeCell ref="K49:L49"/>
    <mergeCell ref="E52:F52"/>
    <mergeCell ref="G52:J52"/>
    <mergeCell ref="K52:L52"/>
    <mergeCell ref="E51:F51"/>
    <mergeCell ref="G51:J51"/>
    <mergeCell ref="K51:L51"/>
    <mergeCell ref="A44:D46"/>
    <mergeCell ref="H63:I63"/>
    <mergeCell ref="K63:L63"/>
    <mergeCell ref="H64:I64"/>
    <mergeCell ref="K64:L64"/>
    <mergeCell ref="H69:I69"/>
    <mergeCell ref="K69:L69"/>
    <mergeCell ref="H70:I70"/>
    <mergeCell ref="K70:L70"/>
    <mergeCell ref="H56:I56"/>
    <mergeCell ref="K56:L56"/>
    <mergeCell ref="H62:I62"/>
    <mergeCell ref="K62:L62"/>
    <mergeCell ref="H57:I57"/>
    <mergeCell ref="K57:L57"/>
    <mergeCell ref="H58:I58"/>
    <mergeCell ref="K58:L58"/>
    <mergeCell ref="H59:I59"/>
    <mergeCell ref="K59:L59"/>
    <mergeCell ref="H60:I60"/>
    <mergeCell ref="K60:L60"/>
    <mergeCell ref="H61:I61"/>
    <mergeCell ref="K61:L61"/>
    <mergeCell ref="H71:I71"/>
    <mergeCell ref="K71:L71"/>
    <mergeCell ref="H72:I72"/>
    <mergeCell ref="K72:L72"/>
    <mergeCell ref="H65:I65"/>
    <mergeCell ref="K65:L65"/>
    <mergeCell ref="H66:I66"/>
    <mergeCell ref="K66:L66"/>
    <mergeCell ref="H67:I67"/>
    <mergeCell ref="K67:L67"/>
    <mergeCell ref="H68:I68"/>
    <mergeCell ref="K68:L68"/>
    <mergeCell ref="H81:I81"/>
    <mergeCell ref="K81:L81"/>
    <mergeCell ref="H82:I82"/>
    <mergeCell ref="K82:L82"/>
    <mergeCell ref="A208:L208"/>
    <mergeCell ref="B215:C215"/>
    <mergeCell ref="H215:J215"/>
    <mergeCell ref="H73:I73"/>
    <mergeCell ref="K73:L73"/>
    <mergeCell ref="H80:I80"/>
    <mergeCell ref="K80:L80"/>
    <mergeCell ref="H75:I75"/>
    <mergeCell ref="K75:L75"/>
    <mergeCell ref="H76:I76"/>
    <mergeCell ref="K76:L76"/>
    <mergeCell ref="H77:I77"/>
    <mergeCell ref="K77:L77"/>
    <mergeCell ref="H74:I74"/>
    <mergeCell ref="K74:L74"/>
    <mergeCell ref="H78:I78"/>
    <mergeCell ref="K78:L78"/>
    <mergeCell ref="H79:I79"/>
    <mergeCell ref="K79:L79"/>
    <mergeCell ref="H85:I85"/>
    <mergeCell ref="B216:C216"/>
    <mergeCell ref="H216:J216"/>
    <mergeCell ref="B217:C217"/>
    <mergeCell ref="H217:J217"/>
    <mergeCell ref="B218:C218"/>
    <mergeCell ref="H83:I83"/>
    <mergeCell ref="K83:L83"/>
    <mergeCell ref="H84:I84"/>
    <mergeCell ref="K84:L84"/>
    <mergeCell ref="H205:I205"/>
    <mergeCell ref="K205:L205"/>
    <mergeCell ref="A206:B206"/>
    <mergeCell ref="K206:L206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B220:C220"/>
    <mergeCell ref="H220:J220"/>
    <mergeCell ref="D241:E241"/>
    <mergeCell ref="H241:L241"/>
    <mergeCell ref="D242:E242"/>
    <mergeCell ref="H242:L242"/>
    <mergeCell ref="D239:E239"/>
    <mergeCell ref="H239:L239"/>
    <mergeCell ref="D240:E240"/>
    <mergeCell ref="H240:L240"/>
    <mergeCell ref="B222:C222"/>
    <mergeCell ref="H222:J222"/>
    <mergeCell ref="B223:C223"/>
    <mergeCell ref="H223:J223"/>
    <mergeCell ref="B224:C224"/>
    <mergeCell ref="H224:J224"/>
    <mergeCell ref="B225:C225"/>
    <mergeCell ref="H225:J225"/>
    <mergeCell ref="B226:C226"/>
    <mergeCell ref="H226:J226"/>
    <mergeCell ref="B227:C227"/>
    <mergeCell ref="H227:J227"/>
    <mergeCell ref="H248:L248"/>
    <mergeCell ref="D253:E253"/>
    <mergeCell ref="H253:L253"/>
    <mergeCell ref="D254:E254"/>
    <mergeCell ref="H254:L254"/>
    <mergeCell ref="D251:E251"/>
    <mergeCell ref="H251:L251"/>
    <mergeCell ref="D252:E252"/>
    <mergeCell ref="H252:L252"/>
    <mergeCell ref="D257:E257"/>
    <mergeCell ref="H257:L257"/>
    <mergeCell ref="H256:L256"/>
    <mergeCell ref="D261:E261"/>
    <mergeCell ref="H261:L261"/>
    <mergeCell ref="D262:E262"/>
    <mergeCell ref="H262:L262"/>
    <mergeCell ref="D259:E259"/>
    <mergeCell ref="H259:L259"/>
    <mergeCell ref="D260:E260"/>
    <mergeCell ref="H260:L260"/>
    <mergeCell ref="B392:D392"/>
    <mergeCell ref="G392:L392"/>
    <mergeCell ref="C11:K11"/>
    <mergeCell ref="C12:K12"/>
    <mergeCell ref="C13:K13"/>
    <mergeCell ref="C15:K15"/>
    <mergeCell ref="D387:E387"/>
    <mergeCell ref="H387:L387"/>
    <mergeCell ref="H388:L388"/>
    <mergeCell ref="H389:L389"/>
    <mergeCell ref="H390:L390"/>
    <mergeCell ref="D265:E265"/>
    <mergeCell ref="H265:L265"/>
    <mergeCell ref="D266:E266"/>
    <mergeCell ref="H266:L266"/>
    <mergeCell ref="D263:E263"/>
    <mergeCell ref="H263:L263"/>
    <mergeCell ref="D264:E264"/>
    <mergeCell ref="H264:L264"/>
    <mergeCell ref="D258:E258"/>
    <mergeCell ref="H258:L258"/>
    <mergeCell ref="D255:E255"/>
    <mergeCell ref="H255:L255"/>
    <mergeCell ref="D256:E256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H386:L386"/>
    <mergeCell ref="H385:L385"/>
    <mergeCell ref="H384:L384"/>
    <mergeCell ref="H383:L383"/>
    <mergeCell ref="H382:L382"/>
    <mergeCell ref="H381:L381"/>
    <mergeCell ref="H380:L380"/>
    <mergeCell ref="H379:L379"/>
    <mergeCell ref="H378:L378"/>
    <mergeCell ref="H377:L377"/>
    <mergeCell ref="H376:L376"/>
    <mergeCell ref="H375:L375"/>
    <mergeCell ref="H374:L374"/>
    <mergeCell ref="H373:L373"/>
    <mergeCell ref="H372:L372"/>
    <mergeCell ref="H371:L371"/>
    <mergeCell ref="H370:L370"/>
    <mergeCell ref="H369:L369"/>
    <mergeCell ref="H368:L368"/>
    <mergeCell ref="H367:L367"/>
    <mergeCell ref="H366:L366"/>
    <mergeCell ref="H365:L365"/>
    <mergeCell ref="H364:L364"/>
    <mergeCell ref="H363:L363"/>
    <mergeCell ref="H362:L362"/>
    <mergeCell ref="H361:L361"/>
    <mergeCell ref="H360:L360"/>
    <mergeCell ref="H359:L359"/>
    <mergeCell ref="H358:L358"/>
    <mergeCell ref="H357:L357"/>
    <mergeCell ref="H356:L356"/>
    <mergeCell ref="H355:L355"/>
    <mergeCell ref="H354:L354"/>
    <mergeCell ref="H353:L353"/>
    <mergeCell ref="H352:L352"/>
    <mergeCell ref="H351:L351"/>
    <mergeCell ref="H350:L350"/>
    <mergeCell ref="H349:L349"/>
    <mergeCell ref="H348:L348"/>
    <mergeCell ref="H347:L347"/>
    <mergeCell ref="H346:L346"/>
    <mergeCell ref="H345:L345"/>
    <mergeCell ref="H344:L344"/>
    <mergeCell ref="H343:L343"/>
    <mergeCell ref="H342:L342"/>
    <mergeCell ref="H341:L341"/>
    <mergeCell ref="H340:L340"/>
    <mergeCell ref="H339:L339"/>
    <mergeCell ref="H338:L338"/>
    <mergeCell ref="H337:L337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380:E380"/>
    <mergeCell ref="D381:E381"/>
    <mergeCell ref="D382:E382"/>
    <mergeCell ref="D383:E383"/>
    <mergeCell ref="D384:E384"/>
    <mergeCell ref="D385:E385"/>
    <mergeCell ref="D386:E386"/>
  </mergeCells>
  <phoneticPr fontId="16" type="noConversion"/>
  <conditionalFormatting sqref="B216:C227">
    <cfRule type="expression" dxfId="0" priority="1">
      <formula>IF(B216="",IF(F216="",0,1),0)</formula>
    </cfRule>
  </conditionalFormatting>
  <pageMargins left="0.7" right="0.7" top="0.75" bottom="0.75" header="0.3" footer="0.3"/>
  <pageSetup paperSize="9" scale="87" orientation="portrait" blackAndWhite="1" r:id="rId1"/>
  <headerFooter>
    <oddFooter>&amp;LFOR-MPU-022-20231004&amp;R&amp;P/&amp;N</oddFooter>
  </headerFooter>
  <rowBreaks count="3" manualBreakCount="3">
    <brk id="46" max="11" man="1"/>
    <brk id="206" max="11" man="1"/>
    <brk id="230" max="11" man="1"/>
  </rowBreaks>
  <ignoredErrors>
    <ignoredError sqref="B237 A238:B238 G237:G253 A239:A25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L392"/>
  <sheetViews>
    <sheetView zoomScaleNormal="100" zoomScaleSheetLayoutView="115" workbookViewId="0">
      <selection activeCell="D31" sqref="D31"/>
    </sheetView>
  </sheetViews>
  <sheetFormatPr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7" spans="1:12" ht="20.25" x14ac:dyDescent="0.3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0.25" x14ac:dyDescent="0.3">
      <c r="A8" s="1" t="s">
        <v>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1" spans="1:12" x14ac:dyDescent="0.2">
      <c r="B11" s="6" t="s">
        <v>2</v>
      </c>
      <c r="C11" s="251" t="str">
        <f>IF(Rev_Prix_Sal_Prix_Unitaires!C11="","",Rev_Prix_Sal_Prix_Unitaires!C11)</f>
        <v/>
      </c>
      <c r="D11" s="251"/>
      <c r="E11" s="251"/>
      <c r="F11" s="251"/>
      <c r="G11" s="251"/>
      <c r="H11" s="251"/>
      <c r="I11" s="251"/>
      <c r="J11" s="251"/>
      <c r="K11" s="251"/>
    </row>
    <row r="12" spans="1:12" ht="14.25" x14ac:dyDescent="0.2">
      <c r="A12" s="7"/>
      <c r="B12" s="6" t="s">
        <v>3</v>
      </c>
      <c r="C12" s="251" t="str">
        <f>IF(Rev_Prix_Sal_Prix_Unitaires!C12="","",Rev_Prix_Sal_Prix_Unitaires!C12)</f>
        <v/>
      </c>
      <c r="D12" s="251"/>
      <c r="E12" s="251"/>
      <c r="F12" s="251"/>
      <c r="G12" s="251"/>
      <c r="H12" s="251"/>
      <c r="I12" s="251"/>
      <c r="J12" s="251"/>
      <c r="K12" s="251"/>
    </row>
    <row r="13" spans="1:12" x14ac:dyDescent="0.2">
      <c r="B13" s="6" t="s">
        <v>4</v>
      </c>
      <c r="C13" s="251" t="str">
        <f>IF(Rev_Prix_Sal_Prix_Unitaires!C13="","",Rev_Prix_Sal_Prix_Unitaires!C13)</f>
        <v/>
      </c>
      <c r="D13" s="251"/>
      <c r="E13" s="251"/>
      <c r="F13" s="251"/>
      <c r="G13" s="251"/>
      <c r="H13" s="251"/>
      <c r="I13" s="251"/>
      <c r="J13" s="251"/>
      <c r="K13" s="251"/>
    </row>
    <row r="14" spans="1:12" x14ac:dyDescent="0.2">
      <c r="B14" s="6" t="s">
        <v>5</v>
      </c>
      <c r="C14" s="252" t="str">
        <f>IF(Rev_Prix_Sal_Prix_Unitaires!C14="","",Rev_Prix_Sal_Prix_Unitaires!C14)</f>
        <v/>
      </c>
      <c r="D14" s="252"/>
      <c r="E14" s="252"/>
      <c r="F14" s="252"/>
      <c r="G14" s="252"/>
      <c r="H14" s="252"/>
      <c r="I14" s="252"/>
      <c r="J14" s="252"/>
      <c r="K14" s="252"/>
    </row>
    <row r="15" spans="1:12" ht="14.25" x14ac:dyDescent="0.2">
      <c r="A15" s="7"/>
      <c r="B15" s="6" t="s">
        <v>6</v>
      </c>
      <c r="C15" s="251" t="str">
        <f>IF(Rev_Prix_Sal_Prix_Unitaires!C15="","",Rev_Prix_Sal_Prix_Unitaires!C15)</f>
        <v/>
      </c>
      <c r="D15" s="251"/>
      <c r="E15" s="251"/>
      <c r="F15" s="251"/>
      <c r="G15" s="251"/>
      <c r="H15" s="251"/>
      <c r="I15" s="251"/>
      <c r="J15" s="251"/>
      <c r="K15" s="251"/>
    </row>
    <row r="16" spans="1:12" ht="14.25" x14ac:dyDescent="0.2">
      <c r="A16" s="7"/>
      <c r="B16" s="6"/>
      <c r="C16" s="8"/>
      <c r="D16" s="8"/>
      <c r="E16" s="8"/>
      <c r="F16" s="8"/>
      <c r="G16" s="8"/>
      <c r="H16" s="8"/>
      <c r="I16" s="8"/>
      <c r="J16" s="8"/>
      <c r="K16" s="8"/>
    </row>
    <row r="17" spans="1:12" ht="14.25" x14ac:dyDescent="0.2">
      <c r="A17" s="7"/>
      <c r="B17" s="6"/>
      <c r="C17" s="8"/>
      <c r="D17" s="8"/>
      <c r="E17" s="8"/>
      <c r="F17" s="8"/>
      <c r="G17" s="8"/>
      <c r="H17" s="8"/>
      <c r="I17" s="8"/>
      <c r="J17" s="8"/>
      <c r="K17" s="8"/>
    </row>
    <row r="18" spans="1:12" ht="15" thickBot="1" x14ac:dyDescent="0.25">
      <c r="A18" s="7"/>
      <c r="B18" s="6"/>
      <c r="C18" s="8"/>
      <c r="D18" s="8"/>
      <c r="E18" s="8"/>
      <c r="F18" s="8"/>
      <c r="G18" s="8"/>
      <c r="H18" s="8"/>
    </row>
    <row r="19" spans="1:12" ht="18" customHeight="1" thickBot="1" x14ac:dyDescent="0.25">
      <c r="A19" s="215" t="s">
        <v>139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7"/>
    </row>
    <row r="20" spans="1:12" ht="13.5" thickBot="1" x14ac:dyDescent="0.25">
      <c r="B20" s="9"/>
      <c r="C20" s="10"/>
      <c r="D20" s="9"/>
      <c r="E20" s="9"/>
      <c r="F20" s="9"/>
      <c r="G20" s="9"/>
      <c r="H20" s="9"/>
      <c r="I20" s="9"/>
      <c r="J20" s="9"/>
    </row>
    <row r="21" spans="1:12" ht="13.5" thickBot="1" x14ac:dyDescent="0.25">
      <c r="A21" s="223" t="s">
        <v>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5"/>
    </row>
    <row r="22" spans="1:12" x14ac:dyDescent="0.2">
      <c r="A22" s="11" t="s">
        <v>8</v>
      </c>
      <c r="B22" s="12"/>
      <c r="C22" s="13"/>
      <c r="D22" s="13"/>
      <c r="E22" s="14"/>
      <c r="F22" s="11" t="s">
        <v>9</v>
      </c>
      <c r="G22" s="13"/>
      <c r="H22" s="13"/>
      <c r="I22" s="13"/>
      <c r="J22" s="13"/>
      <c r="K22" s="13"/>
      <c r="L22" s="14"/>
    </row>
    <row r="23" spans="1:12" x14ac:dyDescent="0.2">
      <c r="A23" s="15"/>
      <c r="B23" s="16"/>
      <c r="E23" s="17"/>
      <c r="F23" s="15"/>
      <c r="L23" s="17"/>
    </row>
    <row r="24" spans="1:12" x14ac:dyDescent="0.2">
      <c r="A24" s="15" t="s">
        <v>10</v>
      </c>
      <c r="B24" s="16"/>
      <c r="E24" s="17"/>
      <c r="F24" s="15" t="s">
        <v>11</v>
      </c>
      <c r="J24" s="8"/>
      <c r="L24" s="17"/>
    </row>
    <row r="25" spans="1:12" x14ac:dyDescent="0.2">
      <c r="A25" s="15" t="s">
        <v>12</v>
      </c>
      <c r="B25" s="16"/>
      <c r="D25" s="258">
        <f>Rev_Prix_Sal_Prix_Unitaires!D25</f>
        <v>10</v>
      </c>
      <c r="E25" s="17" t="s">
        <v>13</v>
      </c>
      <c r="F25" s="15" t="s">
        <v>14</v>
      </c>
      <c r="J25" s="18" t="s">
        <v>15</v>
      </c>
      <c r="K25" s="146">
        <f>SUM(HT_factures)</f>
        <v>0</v>
      </c>
      <c r="L25" s="17" t="s">
        <v>16</v>
      </c>
    </row>
    <row r="26" spans="1:12" x14ac:dyDescent="0.2">
      <c r="A26" s="15"/>
      <c r="B26" s="16"/>
      <c r="E26" s="17"/>
      <c r="F26" s="15"/>
      <c r="J26" s="8"/>
      <c r="K26" s="147"/>
      <c r="L26" s="17"/>
    </row>
    <row r="27" spans="1:12" x14ac:dyDescent="0.2">
      <c r="A27" s="15" t="s">
        <v>17</v>
      </c>
      <c r="B27" s="16"/>
      <c r="E27" s="17"/>
      <c r="F27" s="15" t="s">
        <v>18</v>
      </c>
      <c r="J27" s="8"/>
      <c r="K27" s="147"/>
      <c r="L27" s="17"/>
    </row>
    <row r="28" spans="1:12" x14ac:dyDescent="0.2">
      <c r="A28" s="15" t="s">
        <v>19</v>
      </c>
      <c r="B28" s="16"/>
      <c r="D28" s="100">
        <v>100</v>
      </c>
      <c r="E28" s="17" t="s">
        <v>13</v>
      </c>
      <c r="F28" s="19" t="s">
        <v>20</v>
      </c>
      <c r="G28" s="8"/>
      <c r="H28" s="20" t="s">
        <v>21</v>
      </c>
      <c r="J28" s="8"/>
      <c r="K28" s="147"/>
      <c r="L28" s="17"/>
    </row>
    <row r="29" spans="1:12" x14ac:dyDescent="0.2">
      <c r="A29" s="15"/>
      <c r="B29" s="16"/>
      <c r="E29" s="17"/>
      <c r="F29" s="21" t="s">
        <v>22</v>
      </c>
      <c r="G29" s="22"/>
      <c r="J29" s="18" t="s">
        <v>15</v>
      </c>
      <c r="K29" s="147">
        <f>$K$25/$H$30</f>
        <v>0</v>
      </c>
      <c r="L29" s="17" t="s">
        <v>16</v>
      </c>
    </row>
    <row r="30" spans="1:12" x14ac:dyDescent="0.2">
      <c r="A30" s="15" t="s">
        <v>23</v>
      </c>
      <c r="B30" s="16"/>
      <c r="E30" s="17"/>
      <c r="F30" s="21" t="s">
        <v>24</v>
      </c>
      <c r="G30" s="22"/>
      <c r="H30" s="6">
        <f>1+(D25/100)</f>
        <v>1.1000000000000001</v>
      </c>
      <c r="J30" s="8"/>
      <c r="K30" s="147"/>
      <c r="L30" s="17"/>
    </row>
    <row r="31" spans="1:12" x14ac:dyDescent="0.2">
      <c r="A31" s="15" t="s">
        <v>25</v>
      </c>
      <c r="B31" s="16"/>
      <c r="D31" s="92"/>
      <c r="E31" s="17" t="s">
        <v>13</v>
      </c>
      <c r="F31" s="15"/>
      <c r="J31" s="8"/>
      <c r="K31" s="147"/>
      <c r="L31" s="17"/>
    </row>
    <row r="32" spans="1:12" x14ac:dyDescent="0.2">
      <c r="A32" s="15"/>
      <c r="B32" s="16"/>
      <c r="E32" s="17"/>
      <c r="F32" s="23" t="s">
        <v>26</v>
      </c>
      <c r="G32" s="24"/>
      <c r="J32" s="8"/>
      <c r="K32" s="147"/>
      <c r="L32" s="17"/>
    </row>
    <row r="33" spans="1:12" x14ac:dyDescent="0.2">
      <c r="A33" s="15" t="s">
        <v>27</v>
      </c>
      <c r="B33" s="16"/>
      <c r="E33" s="17"/>
      <c r="F33" s="15">
        <f>D28</f>
        <v>100</v>
      </c>
      <c r="H33" s="5" t="s">
        <v>28</v>
      </c>
      <c r="J33" s="18" t="s">
        <v>15</v>
      </c>
      <c r="K33" s="147">
        <f>$K$29*($F$33/100)</f>
        <v>0</v>
      </c>
      <c r="L33" s="17" t="s">
        <v>16</v>
      </c>
    </row>
    <row r="34" spans="1:12" x14ac:dyDescent="0.2">
      <c r="A34" s="15" t="s">
        <v>29</v>
      </c>
      <c r="B34" s="16"/>
      <c r="D34" s="92"/>
      <c r="E34" s="17" t="s">
        <v>13</v>
      </c>
      <c r="F34" s="15"/>
      <c r="J34" s="8"/>
      <c r="K34" s="147"/>
      <c r="L34" s="17"/>
    </row>
    <row r="35" spans="1:12" x14ac:dyDescent="0.2">
      <c r="A35" s="15"/>
      <c r="B35" s="16"/>
      <c r="E35" s="17"/>
      <c r="F35" s="15" t="s">
        <v>30</v>
      </c>
      <c r="J35" s="8"/>
      <c r="K35" s="147"/>
      <c r="L35" s="17"/>
    </row>
    <row r="36" spans="1:12" x14ac:dyDescent="0.2">
      <c r="A36" s="15"/>
      <c r="B36" s="16"/>
      <c r="E36" s="17"/>
      <c r="F36" s="19" t="s">
        <v>20</v>
      </c>
      <c r="G36" s="8"/>
      <c r="H36" s="8" t="s">
        <v>21</v>
      </c>
      <c r="J36" s="8"/>
      <c r="K36" s="147"/>
      <c r="L36" s="17"/>
    </row>
    <row r="37" spans="1:12" x14ac:dyDescent="0.2">
      <c r="A37" s="25" t="s">
        <v>31</v>
      </c>
      <c r="B37" s="16"/>
      <c r="E37" s="17"/>
      <c r="F37" s="21" t="s">
        <v>32</v>
      </c>
      <c r="G37" s="22"/>
      <c r="J37" s="18" t="s">
        <v>15</v>
      </c>
      <c r="K37" s="147">
        <f>$K$33/$H$38</f>
        <v>0</v>
      </c>
      <c r="L37" s="17" t="s">
        <v>16</v>
      </c>
    </row>
    <row r="38" spans="1:12" x14ac:dyDescent="0.2">
      <c r="A38" s="15"/>
      <c r="B38" s="16"/>
      <c r="E38" s="17"/>
      <c r="F38" s="21" t="s">
        <v>33</v>
      </c>
      <c r="G38" s="22"/>
      <c r="H38" s="6">
        <f>1+(D31/100)</f>
        <v>1</v>
      </c>
      <c r="J38" s="8"/>
      <c r="K38" s="147"/>
      <c r="L38" s="17"/>
    </row>
    <row r="39" spans="1:12" x14ac:dyDescent="0.2">
      <c r="A39" s="26" t="s">
        <v>34</v>
      </c>
      <c r="B39" s="16"/>
      <c r="E39" s="17"/>
      <c r="F39" s="15"/>
      <c r="J39" s="8"/>
      <c r="K39" s="147"/>
      <c r="L39" s="17"/>
    </row>
    <row r="40" spans="1:12" x14ac:dyDescent="0.2">
      <c r="A40" s="26" t="s">
        <v>35</v>
      </c>
      <c r="B40" s="16"/>
      <c r="E40" s="17"/>
      <c r="F40" s="15" t="s">
        <v>36</v>
      </c>
      <c r="J40" s="8"/>
      <c r="K40" s="147"/>
      <c r="L40" s="17"/>
    </row>
    <row r="41" spans="1:12" x14ac:dyDescent="0.2">
      <c r="A41" s="27" t="s">
        <v>37</v>
      </c>
      <c r="E41" s="17"/>
      <c r="F41" s="15" t="s">
        <v>38</v>
      </c>
      <c r="J41" s="8"/>
      <c r="K41" s="147"/>
      <c r="L41" s="17"/>
    </row>
    <row r="42" spans="1:12" x14ac:dyDescent="0.2">
      <c r="A42" s="15"/>
      <c r="E42" s="17"/>
      <c r="F42" s="28" t="s">
        <v>39</v>
      </c>
      <c r="G42" s="20"/>
      <c r="H42" s="5">
        <f>D34</f>
        <v>0</v>
      </c>
      <c r="I42" s="5" t="s">
        <v>13</v>
      </c>
      <c r="J42" s="8" t="s">
        <v>15</v>
      </c>
      <c r="K42" s="147">
        <f>$K$37*(1+($H$42/100))</f>
        <v>0</v>
      </c>
      <c r="L42" s="17" t="s">
        <v>16</v>
      </c>
    </row>
    <row r="43" spans="1:12" ht="13.5" thickBot="1" x14ac:dyDescent="0.25">
      <c r="A43" s="15"/>
      <c r="E43" s="17"/>
      <c r="F43" s="15"/>
      <c r="L43" s="17"/>
    </row>
    <row r="44" spans="1:12" x14ac:dyDescent="0.2">
      <c r="A44" s="233" t="s">
        <v>41</v>
      </c>
      <c r="B44" s="234"/>
      <c r="C44" s="234"/>
      <c r="D44" s="234"/>
      <c r="E44" s="13"/>
      <c r="F44" s="29" t="s">
        <v>40</v>
      </c>
      <c r="G44" s="29"/>
      <c r="H44" s="29">
        <f>D28/100</f>
        <v>1</v>
      </c>
      <c r="I44" s="13"/>
      <c r="J44" s="13"/>
      <c r="K44" s="13"/>
      <c r="L44" s="14"/>
    </row>
    <row r="45" spans="1:12" x14ac:dyDescent="0.2">
      <c r="A45" s="235"/>
      <c r="B45" s="236"/>
      <c r="C45" s="236"/>
      <c r="D45" s="236"/>
      <c r="F45" s="22" t="s">
        <v>42</v>
      </c>
      <c r="G45" s="22" t="s">
        <v>15</v>
      </c>
      <c r="H45" s="22" t="s">
        <v>43</v>
      </c>
      <c r="J45" s="5" t="s">
        <v>15</v>
      </c>
      <c r="K45" s="91">
        <f>ROUND(H44/H46,6)</f>
        <v>0.90909099999999998</v>
      </c>
      <c r="L45" s="17"/>
    </row>
    <row r="46" spans="1:12" ht="13.5" thickBot="1" x14ac:dyDescent="0.25">
      <c r="A46" s="237"/>
      <c r="B46" s="238"/>
      <c r="C46" s="238"/>
      <c r="D46" s="238"/>
      <c r="E46" s="31"/>
      <c r="F46" s="32" t="s">
        <v>44</v>
      </c>
      <c r="G46" s="32"/>
      <c r="H46" s="90">
        <f>(1+(D25/100))*(1+(D31/100))</f>
        <v>1.1000000000000001</v>
      </c>
      <c r="I46" s="31"/>
      <c r="J46" s="31"/>
      <c r="K46" s="31"/>
      <c r="L46" s="33"/>
    </row>
    <row r="47" spans="1:12" ht="13.5" thickBot="1" x14ac:dyDescent="0.25">
      <c r="F47" s="8"/>
      <c r="G47" s="8"/>
      <c r="H47" s="34"/>
    </row>
    <row r="48" spans="1:12" ht="13.5" thickBot="1" x14ac:dyDescent="0.25">
      <c r="A48" s="223" t="s">
        <v>45</v>
      </c>
      <c r="B48" s="224"/>
      <c r="C48" s="224"/>
      <c r="D48" s="226"/>
      <c r="E48" s="226"/>
      <c r="F48" s="226"/>
      <c r="G48" s="226"/>
      <c r="H48" s="226"/>
      <c r="I48" s="226"/>
      <c r="J48" s="226"/>
      <c r="K48" s="226"/>
      <c r="L48" s="227"/>
    </row>
    <row r="49" spans="1:12" x14ac:dyDescent="0.2">
      <c r="A49" s="228" t="s">
        <v>46</v>
      </c>
      <c r="B49" s="229"/>
      <c r="C49" s="14"/>
      <c r="D49" s="35" t="s">
        <v>47</v>
      </c>
      <c r="E49" s="229" t="s">
        <v>48</v>
      </c>
      <c r="F49" s="230"/>
      <c r="G49" s="228" t="s">
        <v>49</v>
      </c>
      <c r="H49" s="229"/>
      <c r="I49" s="229"/>
      <c r="J49" s="230"/>
      <c r="K49" s="228" t="s">
        <v>50</v>
      </c>
      <c r="L49" s="230"/>
    </row>
    <row r="50" spans="1:12" x14ac:dyDescent="0.2">
      <c r="A50" s="218" t="s">
        <v>51</v>
      </c>
      <c r="B50" s="219"/>
      <c r="C50" s="17"/>
      <c r="D50" s="36" t="s">
        <v>52</v>
      </c>
      <c r="E50" s="219" t="s">
        <v>53</v>
      </c>
      <c r="F50" s="220"/>
      <c r="G50" s="218" t="s">
        <v>54</v>
      </c>
      <c r="H50" s="219"/>
      <c r="I50" s="219"/>
      <c r="J50" s="220"/>
      <c r="K50" s="218" t="s">
        <v>55</v>
      </c>
      <c r="L50" s="220"/>
    </row>
    <row r="51" spans="1:12" x14ac:dyDescent="0.2">
      <c r="A51" s="15"/>
      <c r="C51" s="17"/>
      <c r="D51" s="36" t="s">
        <v>56</v>
      </c>
      <c r="E51" s="219" t="s">
        <v>57</v>
      </c>
      <c r="F51" s="220"/>
      <c r="G51" s="218" t="s">
        <v>58</v>
      </c>
      <c r="H51" s="219"/>
      <c r="I51" s="219"/>
      <c r="J51" s="220"/>
      <c r="K51" s="218" t="s">
        <v>59</v>
      </c>
      <c r="L51" s="220"/>
    </row>
    <row r="52" spans="1:12" ht="14.25" x14ac:dyDescent="0.2">
      <c r="A52" s="37" t="s">
        <v>60</v>
      </c>
      <c r="B52" s="8" t="s">
        <v>61</v>
      </c>
      <c r="C52" s="38" t="s">
        <v>62</v>
      </c>
      <c r="D52" s="17"/>
      <c r="E52" s="219" t="s">
        <v>63</v>
      </c>
      <c r="F52" s="220"/>
      <c r="G52" s="218" t="s">
        <v>64</v>
      </c>
      <c r="H52" s="219"/>
      <c r="I52" s="219"/>
      <c r="J52" s="220"/>
      <c r="K52" s="231" t="s">
        <v>137</v>
      </c>
      <c r="L52" s="232"/>
    </row>
    <row r="53" spans="1:12" ht="13.5" thickBot="1" x14ac:dyDescent="0.25">
      <c r="A53" s="15"/>
      <c r="C53" s="17"/>
      <c r="D53" s="33"/>
      <c r="E53" s="31"/>
      <c r="F53" s="99" t="s">
        <v>136</v>
      </c>
      <c r="G53" s="31"/>
      <c r="H53" s="31"/>
      <c r="I53" s="31"/>
      <c r="J53" s="33"/>
      <c r="K53" s="39"/>
      <c r="L53" s="40"/>
    </row>
    <row r="54" spans="1:12" ht="13.5" thickBot="1" x14ac:dyDescent="0.25">
      <c r="A54" s="41"/>
      <c r="B54" s="42"/>
      <c r="C54" s="43"/>
      <c r="D54" s="98" t="s">
        <v>65</v>
      </c>
      <c r="E54" s="44" t="s">
        <v>66</v>
      </c>
      <c r="F54" s="43"/>
      <c r="G54" s="42"/>
      <c r="H54" s="44" t="s">
        <v>67</v>
      </c>
      <c r="I54" s="44"/>
      <c r="J54" s="43"/>
      <c r="K54" s="45" t="s">
        <v>68</v>
      </c>
      <c r="L54" s="46"/>
    </row>
    <row r="55" spans="1:12" x14ac:dyDescent="0.2">
      <c r="A55" s="144" t="str">
        <f>IF(Rev_Prix_Sal_Prix_Unitaires!A55="","",Rev_Prix_Sal_Prix_Unitaires!A55)</f>
        <v/>
      </c>
      <c r="B55" s="145" t="str">
        <f>IF(Rev_Prix_Sal_Prix_Unitaires!B55="","",Rev_Prix_Sal_Prix_Unitaires!B55)</f>
        <v/>
      </c>
      <c r="C55" s="47" t="s">
        <v>69</v>
      </c>
      <c r="D55" s="93"/>
      <c r="E55" s="48"/>
      <c r="F55" s="143" t="str">
        <f t="shared" ref="F55:F118" si="0">IF(B55="","",facteur*D55)</f>
        <v/>
      </c>
      <c r="G55" s="49"/>
      <c r="H55" s="253"/>
      <c r="I55" s="253"/>
      <c r="J55" s="50"/>
      <c r="K55" s="254" t="str">
        <f>IF(F55="","",F55*(1+(H55/100)))</f>
        <v/>
      </c>
      <c r="L55" s="255"/>
    </row>
    <row r="56" spans="1:12" x14ac:dyDescent="0.2">
      <c r="A56" s="144" t="str">
        <f>IF(Rev_Prix_Sal_Prix_Unitaires!A56="","",Rev_Prix_Sal_Prix_Unitaires!A56)</f>
        <v/>
      </c>
      <c r="B56" s="145" t="str">
        <f>IF(Rev_Prix_Sal_Prix_Unitaires!B56="","",Rev_Prix_Sal_Prix_Unitaires!B56)</f>
        <v/>
      </c>
      <c r="C56" s="51" t="s">
        <v>70</v>
      </c>
      <c r="D56" s="94"/>
      <c r="E56" s="52"/>
      <c r="F56" s="130" t="str">
        <f t="shared" si="0"/>
        <v/>
      </c>
      <c r="G56" s="53"/>
      <c r="H56" s="198"/>
      <c r="I56" s="198"/>
      <c r="J56" s="54"/>
      <c r="K56" s="171" t="str">
        <f t="shared" ref="K56:K57" si="1">IF(F56="","",F56*(1+(H56/100)))</f>
        <v/>
      </c>
      <c r="L56" s="172"/>
    </row>
    <row r="57" spans="1:12" x14ac:dyDescent="0.2">
      <c r="A57" s="144" t="str">
        <f>IF(Rev_Prix_Sal_Prix_Unitaires!A57="","",Rev_Prix_Sal_Prix_Unitaires!A57)</f>
        <v/>
      </c>
      <c r="B57" s="145" t="str">
        <f>IF(Rev_Prix_Sal_Prix_Unitaires!B57="","",Rev_Prix_Sal_Prix_Unitaires!B57)</f>
        <v/>
      </c>
      <c r="C57" s="51" t="s">
        <v>71</v>
      </c>
      <c r="D57" s="94"/>
      <c r="E57" s="52"/>
      <c r="F57" s="130" t="str">
        <f>IF(B57="","",facteur*D57)</f>
        <v/>
      </c>
      <c r="G57" s="53"/>
      <c r="H57" s="198"/>
      <c r="I57" s="198"/>
      <c r="J57" s="54"/>
      <c r="K57" s="171" t="str">
        <f t="shared" si="1"/>
        <v/>
      </c>
      <c r="L57" s="172"/>
    </row>
    <row r="58" spans="1:12" x14ac:dyDescent="0.2">
      <c r="A58" s="144" t="str">
        <f>IF(Rev_Prix_Sal_Prix_Unitaires!A58="","",Rev_Prix_Sal_Prix_Unitaires!A58)</f>
        <v/>
      </c>
      <c r="B58" s="145" t="str">
        <f>IF(Rev_Prix_Sal_Prix_Unitaires!B58="","",Rev_Prix_Sal_Prix_Unitaires!B58)</f>
        <v/>
      </c>
      <c r="C58" s="51" t="s">
        <v>72</v>
      </c>
      <c r="D58" s="94"/>
      <c r="E58" s="52"/>
      <c r="F58" s="130" t="str">
        <f t="shared" si="0"/>
        <v/>
      </c>
      <c r="G58" s="53"/>
      <c r="H58" s="198"/>
      <c r="I58" s="198"/>
      <c r="J58" s="54"/>
      <c r="K58" s="171" t="str">
        <f t="shared" ref="K58:K121" si="2">IF(F58="","",F58*(1+(H58/100)))</f>
        <v/>
      </c>
      <c r="L58" s="172"/>
    </row>
    <row r="59" spans="1:12" x14ac:dyDescent="0.2">
      <c r="A59" s="144" t="str">
        <f>IF(Rev_Prix_Sal_Prix_Unitaires!A59="","",Rev_Prix_Sal_Prix_Unitaires!A59)</f>
        <v/>
      </c>
      <c r="B59" s="145" t="str">
        <f>IF(Rev_Prix_Sal_Prix_Unitaires!B59="","",Rev_Prix_Sal_Prix_Unitaires!B59)</f>
        <v/>
      </c>
      <c r="C59" s="51" t="s">
        <v>73</v>
      </c>
      <c r="D59" s="94"/>
      <c r="E59" s="52"/>
      <c r="F59" s="130" t="str">
        <f t="shared" si="0"/>
        <v/>
      </c>
      <c r="G59" s="53"/>
      <c r="H59" s="198"/>
      <c r="I59" s="198"/>
      <c r="J59" s="54"/>
      <c r="K59" s="171" t="str">
        <f t="shared" si="2"/>
        <v/>
      </c>
      <c r="L59" s="172"/>
    </row>
    <row r="60" spans="1:12" x14ac:dyDescent="0.2">
      <c r="A60" s="144" t="str">
        <f>IF(Rev_Prix_Sal_Prix_Unitaires!A60="","",Rev_Prix_Sal_Prix_Unitaires!A60)</f>
        <v/>
      </c>
      <c r="B60" s="145" t="str">
        <f>IF(Rev_Prix_Sal_Prix_Unitaires!B60="","",Rev_Prix_Sal_Prix_Unitaires!B60)</f>
        <v/>
      </c>
      <c r="C60" s="51" t="s">
        <v>74</v>
      </c>
      <c r="D60" s="94"/>
      <c r="E60" s="52"/>
      <c r="F60" s="130" t="str">
        <f t="shared" si="0"/>
        <v/>
      </c>
      <c r="G60" s="53"/>
      <c r="H60" s="198"/>
      <c r="I60" s="198"/>
      <c r="J60" s="54"/>
      <c r="K60" s="171" t="str">
        <f t="shared" si="2"/>
        <v/>
      </c>
      <c r="L60" s="172"/>
    </row>
    <row r="61" spans="1:12" x14ac:dyDescent="0.2">
      <c r="A61" s="144" t="str">
        <f>IF(Rev_Prix_Sal_Prix_Unitaires!A61="","",Rev_Prix_Sal_Prix_Unitaires!A61)</f>
        <v/>
      </c>
      <c r="B61" s="145" t="str">
        <f>IF(Rev_Prix_Sal_Prix_Unitaires!B61="","",Rev_Prix_Sal_Prix_Unitaires!B61)</f>
        <v/>
      </c>
      <c r="C61" s="51" t="s">
        <v>75</v>
      </c>
      <c r="D61" s="94"/>
      <c r="E61" s="55"/>
      <c r="F61" s="130" t="str">
        <f t="shared" si="0"/>
        <v/>
      </c>
      <c r="G61" s="53"/>
      <c r="H61" s="198"/>
      <c r="I61" s="198"/>
      <c r="J61" s="54"/>
      <c r="K61" s="171" t="str">
        <f t="shared" si="2"/>
        <v/>
      </c>
      <c r="L61" s="172"/>
    </row>
    <row r="62" spans="1:12" x14ac:dyDescent="0.2">
      <c r="A62" s="144" t="str">
        <f>IF(Rev_Prix_Sal_Prix_Unitaires!A62="","",Rev_Prix_Sal_Prix_Unitaires!A62)</f>
        <v/>
      </c>
      <c r="B62" s="145" t="str">
        <f>IF(Rev_Prix_Sal_Prix_Unitaires!B62="","",Rev_Prix_Sal_Prix_Unitaires!B62)</f>
        <v/>
      </c>
      <c r="C62" s="51" t="s">
        <v>76</v>
      </c>
      <c r="D62" s="94"/>
      <c r="E62" s="55"/>
      <c r="F62" s="130" t="str">
        <f t="shared" si="0"/>
        <v/>
      </c>
      <c r="G62" s="53"/>
      <c r="H62" s="198"/>
      <c r="I62" s="198"/>
      <c r="J62" s="54"/>
      <c r="K62" s="171" t="str">
        <f t="shared" si="2"/>
        <v/>
      </c>
      <c r="L62" s="172"/>
    </row>
    <row r="63" spans="1:12" x14ac:dyDescent="0.2">
      <c r="A63" s="144" t="str">
        <f>IF(Rev_Prix_Sal_Prix_Unitaires!A63="","",Rev_Prix_Sal_Prix_Unitaires!A63)</f>
        <v/>
      </c>
      <c r="B63" s="145" t="str">
        <f>IF(Rev_Prix_Sal_Prix_Unitaires!B63="","",Rev_Prix_Sal_Prix_Unitaires!B63)</f>
        <v/>
      </c>
      <c r="C63" s="51" t="s">
        <v>77</v>
      </c>
      <c r="D63" s="94"/>
      <c r="E63" s="55"/>
      <c r="F63" s="130" t="str">
        <f t="shared" si="0"/>
        <v/>
      </c>
      <c r="G63" s="53"/>
      <c r="H63" s="198"/>
      <c r="I63" s="198"/>
      <c r="J63" s="54"/>
      <c r="K63" s="171" t="str">
        <f t="shared" si="2"/>
        <v/>
      </c>
      <c r="L63" s="172"/>
    </row>
    <row r="64" spans="1:12" x14ac:dyDescent="0.2">
      <c r="A64" s="144" t="str">
        <f>IF(Rev_Prix_Sal_Prix_Unitaires!A64="","",Rev_Prix_Sal_Prix_Unitaires!A64)</f>
        <v/>
      </c>
      <c r="B64" s="145" t="str">
        <f>IF(Rev_Prix_Sal_Prix_Unitaires!B64="","",Rev_Prix_Sal_Prix_Unitaires!B64)</f>
        <v/>
      </c>
      <c r="C64" s="51" t="s">
        <v>78</v>
      </c>
      <c r="D64" s="94"/>
      <c r="E64" s="55"/>
      <c r="F64" s="130" t="str">
        <f t="shared" si="0"/>
        <v/>
      </c>
      <c r="G64" s="53"/>
      <c r="H64" s="198"/>
      <c r="I64" s="198"/>
      <c r="J64" s="54"/>
      <c r="K64" s="171" t="str">
        <f t="shared" si="2"/>
        <v/>
      </c>
      <c r="L64" s="172"/>
    </row>
    <row r="65" spans="1:12" x14ac:dyDescent="0.2">
      <c r="A65" s="144" t="str">
        <f>IF(Rev_Prix_Sal_Prix_Unitaires!A65="","",Rev_Prix_Sal_Prix_Unitaires!A65)</f>
        <v/>
      </c>
      <c r="B65" s="145" t="str">
        <f>IF(Rev_Prix_Sal_Prix_Unitaires!B65="","",Rev_Prix_Sal_Prix_Unitaires!B65)</f>
        <v/>
      </c>
      <c r="C65" s="51" t="s">
        <v>79</v>
      </c>
      <c r="D65" s="94"/>
      <c r="E65" s="55"/>
      <c r="F65" s="130" t="str">
        <f t="shared" si="0"/>
        <v/>
      </c>
      <c r="G65" s="53"/>
      <c r="H65" s="198"/>
      <c r="I65" s="198"/>
      <c r="J65" s="54"/>
      <c r="K65" s="171" t="str">
        <f t="shared" si="2"/>
        <v/>
      </c>
      <c r="L65" s="172"/>
    </row>
    <row r="66" spans="1:12" x14ac:dyDescent="0.2">
      <c r="A66" s="144" t="str">
        <f>IF(Rev_Prix_Sal_Prix_Unitaires!A66="","",Rev_Prix_Sal_Prix_Unitaires!A66)</f>
        <v/>
      </c>
      <c r="B66" s="145" t="str">
        <f>IF(Rev_Prix_Sal_Prix_Unitaires!B66="","",Rev_Prix_Sal_Prix_Unitaires!B66)</f>
        <v/>
      </c>
      <c r="C66" s="51" t="s">
        <v>80</v>
      </c>
      <c r="D66" s="94"/>
      <c r="E66" s="55"/>
      <c r="F66" s="130" t="str">
        <f t="shared" si="0"/>
        <v/>
      </c>
      <c r="G66" s="53"/>
      <c r="H66" s="198"/>
      <c r="I66" s="198"/>
      <c r="J66" s="54"/>
      <c r="K66" s="171" t="str">
        <f t="shared" si="2"/>
        <v/>
      </c>
      <c r="L66" s="172"/>
    </row>
    <row r="67" spans="1:12" x14ac:dyDescent="0.2">
      <c r="A67" s="144" t="str">
        <f>IF(Rev_Prix_Sal_Prix_Unitaires!A67="","",Rev_Prix_Sal_Prix_Unitaires!A67)</f>
        <v/>
      </c>
      <c r="B67" s="145" t="str">
        <f>IF(Rev_Prix_Sal_Prix_Unitaires!B67="","",Rev_Prix_Sal_Prix_Unitaires!B67)</f>
        <v/>
      </c>
      <c r="C67" s="51" t="s">
        <v>81</v>
      </c>
      <c r="D67" s="94"/>
      <c r="E67" s="55"/>
      <c r="F67" s="130" t="str">
        <f t="shared" si="0"/>
        <v/>
      </c>
      <c r="G67" s="53"/>
      <c r="H67" s="198"/>
      <c r="I67" s="198"/>
      <c r="J67" s="54"/>
      <c r="K67" s="171" t="str">
        <f t="shared" si="2"/>
        <v/>
      </c>
      <c r="L67" s="172"/>
    </row>
    <row r="68" spans="1:12" x14ac:dyDescent="0.2">
      <c r="A68" s="144" t="str">
        <f>IF(Rev_Prix_Sal_Prix_Unitaires!A68="","",Rev_Prix_Sal_Prix_Unitaires!A68)</f>
        <v/>
      </c>
      <c r="B68" s="145" t="str">
        <f>IF(Rev_Prix_Sal_Prix_Unitaires!B68="","",Rev_Prix_Sal_Prix_Unitaires!B68)</f>
        <v/>
      </c>
      <c r="C68" s="51" t="s">
        <v>82</v>
      </c>
      <c r="D68" s="94"/>
      <c r="E68" s="55"/>
      <c r="F68" s="130" t="str">
        <f t="shared" si="0"/>
        <v/>
      </c>
      <c r="G68" s="53"/>
      <c r="H68" s="198"/>
      <c r="I68" s="198"/>
      <c r="J68" s="54"/>
      <c r="K68" s="171" t="str">
        <f t="shared" si="2"/>
        <v/>
      </c>
      <c r="L68" s="172"/>
    </row>
    <row r="69" spans="1:12" x14ac:dyDescent="0.2">
      <c r="A69" s="144" t="str">
        <f>IF(Rev_Prix_Sal_Prix_Unitaires!A69="","",Rev_Prix_Sal_Prix_Unitaires!A69)</f>
        <v/>
      </c>
      <c r="B69" s="145" t="str">
        <f>IF(Rev_Prix_Sal_Prix_Unitaires!B69="","",Rev_Prix_Sal_Prix_Unitaires!B69)</f>
        <v/>
      </c>
      <c r="C69" s="51" t="s">
        <v>83</v>
      </c>
      <c r="D69" s="94"/>
      <c r="E69" s="55"/>
      <c r="F69" s="130" t="str">
        <f t="shared" si="0"/>
        <v/>
      </c>
      <c r="G69" s="53"/>
      <c r="H69" s="198"/>
      <c r="I69" s="198"/>
      <c r="J69" s="54"/>
      <c r="K69" s="171" t="str">
        <f t="shared" si="2"/>
        <v/>
      </c>
      <c r="L69" s="172"/>
    </row>
    <row r="70" spans="1:12" x14ac:dyDescent="0.2">
      <c r="A70" s="144" t="str">
        <f>IF(Rev_Prix_Sal_Prix_Unitaires!A70="","",Rev_Prix_Sal_Prix_Unitaires!A70)</f>
        <v/>
      </c>
      <c r="B70" s="145" t="str">
        <f>IF(Rev_Prix_Sal_Prix_Unitaires!B70="","",Rev_Prix_Sal_Prix_Unitaires!B70)</f>
        <v/>
      </c>
      <c r="C70" s="51" t="s">
        <v>84</v>
      </c>
      <c r="D70" s="94"/>
      <c r="E70" s="55"/>
      <c r="F70" s="130" t="str">
        <f t="shared" si="0"/>
        <v/>
      </c>
      <c r="G70" s="53"/>
      <c r="H70" s="198"/>
      <c r="I70" s="198"/>
      <c r="J70" s="54"/>
      <c r="K70" s="171" t="str">
        <f t="shared" si="2"/>
        <v/>
      </c>
      <c r="L70" s="172"/>
    </row>
    <row r="71" spans="1:12" x14ac:dyDescent="0.2">
      <c r="A71" s="144" t="str">
        <f>IF(Rev_Prix_Sal_Prix_Unitaires!A71="","",Rev_Prix_Sal_Prix_Unitaires!A71)</f>
        <v/>
      </c>
      <c r="B71" s="145" t="str">
        <f>IF(Rev_Prix_Sal_Prix_Unitaires!B71="","",Rev_Prix_Sal_Prix_Unitaires!B71)</f>
        <v/>
      </c>
      <c r="C71" s="51" t="s">
        <v>85</v>
      </c>
      <c r="D71" s="94"/>
      <c r="E71" s="55"/>
      <c r="F71" s="130" t="str">
        <f t="shared" si="0"/>
        <v/>
      </c>
      <c r="G71" s="53"/>
      <c r="H71" s="198"/>
      <c r="I71" s="198"/>
      <c r="J71" s="54"/>
      <c r="K71" s="171" t="str">
        <f t="shared" si="2"/>
        <v/>
      </c>
      <c r="L71" s="172"/>
    </row>
    <row r="72" spans="1:12" x14ac:dyDescent="0.2">
      <c r="A72" s="144" t="str">
        <f>IF(Rev_Prix_Sal_Prix_Unitaires!A72="","",Rev_Prix_Sal_Prix_Unitaires!A72)</f>
        <v/>
      </c>
      <c r="B72" s="145" t="str">
        <f>IF(Rev_Prix_Sal_Prix_Unitaires!B72="","",Rev_Prix_Sal_Prix_Unitaires!B72)</f>
        <v/>
      </c>
      <c r="C72" s="51" t="s">
        <v>86</v>
      </c>
      <c r="D72" s="94"/>
      <c r="E72" s="55"/>
      <c r="F72" s="130" t="str">
        <f t="shared" si="0"/>
        <v/>
      </c>
      <c r="G72" s="53"/>
      <c r="H72" s="198"/>
      <c r="I72" s="198"/>
      <c r="J72" s="54"/>
      <c r="K72" s="171" t="str">
        <f t="shared" si="2"/>
        <v/>
      </c>
      <c r="L72" s="172"/>
    </row>
    <row r="73" spans="1:12" x14ac:dyDescent="0.2">
      <c r="A73" s="144" t="str">
        <f>IF(Rev_Prix_Sal_Prix_Unitaires!A73="","",Rev_Prix_Sal_Prix_Unitaires!A73)</f>
        <v/>
      </c>
      <c r="B73" s="145" t="str">
        <f>IF(Rev_Prix_Sal_Prix_Unitaires!B73="","",Rev_Prix_Sal_Prix_Unitaires!B73)</f>
        <v/>
      </c>
      <c r="C73" s="51" t="s">
        <v>87</v>
      </c>
      <c r="D73" s="94"/>
      <c r="E73" s="55"/>
      <c r="F73" s="130" t="str">
        <f t="shared" si="0"/>
        <v/>
      </c>
      <c r="G73" s="53"/>
      <c r="H73" s="198"/>
      <c r="I73" s="198"/>
      <c r="J73" s="54"/>
      <c r="K73" s="171" t="str">
        <f t="shared" si="2"/>
        <v/>
      </c>
      <c r="L73" s="172"/>
    </row>
    <row r="74" spans="1:12" x14ac:dyDescent="0.2">
      <c r="A74" s="144" t="str">
        <f>IF(Rev_Prix_Sal_Prix_Unitaires!A74="","",Rev_Prix_Sal_Prix_Unitaires!A74)</f>
        <v/>
      </c>
      <c r="B74" s="145" t="str">
        <f>IF(Rev_Prix_Sal_Prix_Unitaires!B74="","",Rev_Prix_Sal_Prix_Unitaires!B74)</f>
        <v/>
      </c>
      <c r="C74" s="51" t="s">
        <v>88</v>
      </c>
      <c r="D74" s="94"/>
      <c r="E74" s="55"/>
      <c r="F74" s="130" t="str">
        <f t="shared" si="0"/>
        <v/>
      </c>
      <c r="G74" s="53"/>
      <c r="H74" s="198"/>
      <c r="I74" s="198"/>
      <c r="J74" s="54"/>
      <c r="K74" s="171" t="str">
        <f t="shared" si="2"/>
        <v/>
      </c>
      <c r="L74" s="172"/>
    </row>
    <row r="75" spans="1:12" x14ac:dyDescent="0.2">
      <c r="A75" s="144" t="str">
        <f>IF(Rev_Prix_Sal_Prix_Unitaires!A75="","",Rev_Prix_Sal_Prix_Unitaires!A75)</f>
        <v/>
      </c>
      <c r="B75" s="145" t="str">
        <f>IF(Rev_Prix_Sal_Prix_Unitaires!B75="","",Rev_Prix_Sal_Prix_Unitaires!B75)</f>
        <v/>
      </c>
      <c r="C75" s="51" t="s">
        <v>89</v>
      </c>
      <c r="D75" s="94"/>
      <c r="E75" s="55"/>
      <c r="F75" s="130" t="str">
        <f t="shared" si="0"/>
        <v/>
      </c>
      <c r="G75" s="53"/>
      <c r="H75" s="198"/>
      <c r="I75" s="198"/>
      <c r="J75" s="54"/>
      <c r="K75" s="171" t="str">
        <f t="shared" si="2"/>
        <v/>
      </c>
      <c r="L75" s="172"/>
    </row>
    <row r="76" spans="1:12" x14ac:dyDescent="0.2">
      <c r="A76" s="144" t="str">
        <f>IF(Rev_Prix_Sal_Prix_Unitaires!A76="","",Rev_Prix_Sal_Prix_Unitaires!A76)</f>
        <v/>
      </c>
      <c r="B76" s="145" t="str">
        <f>IF(Rev_Prix_Sal_Prix_Unitaires!B76="","",Rev_Prix_Sal_Prix_Unitaires!B76)</f>
        <v/>
      </c>
      <c r="C76" s="51" t="s">
        <v>90</v>
      </c>
      <c r="D76" s="94"/>
      <c r="E76" s="55"/>
      <c r="F76" s="130" t="str">
        <f t="shared" si="0"/>
        <v/>
      </c>
      <c r="G76" s="53"/>
      <c r="H76" s="198"/>
      <c r="I76" s="198"/>
      <c r="J76" s="54"/>
      <c r="K76" s="171" t="str">
        <f t="shared" si="2"/>
        <v/>
      </c>
      <c r="L76" s="172"/>
    </row>
    <row r="77" spans="1:12" x14ac:dyDescent="0.2">
      <c r="A77" s="144" t="str">
        <f>IF(Rev_Prix_Sal_Prix_Unitaires!A77="","",Rev_Prix_Sal_Prix_Unitaires!A77)</f>
        <v/>
      </c>
      <c r="B77" s="145" t="str">
        <f>IF(Rev_Prix_Sal_Prix_Unitaires!B77="","",Rev_Prix_Sal_Prix_Unitaires!B77)</f>
        <v/>
      </c>
      <c r="C77" s="51" t="s">
        <v>91</v>
      </c>
      <c r="D77" s="94"/>
      <c r="E77" s="55"/>
      <c r="F77" s="130" t="str">
        <f t="shared" si="0"/>
        <v/>
      </c>
      <c r="G77" s="53"/>
      <c r="H77" s="198"/>
      <c r="I77" s="198"/>
      <c r="J77" s="54"/>
      <c r="K77" s="171" t="str">
        <f t="shared" si="2"/>
        <v/>
      </c>
      <c r="L77" s="172"/>
    </row>
    <row r="78" spans="1:12" x14ac:dyDescent="0.2">
      <c r="A78" s="144" t="str">
        <f>IF(Rev_Prix_Sal_Prix_Unitaires!A78="","",Rev_Prix_Sal_Prix_Unitaires!A78)</f>
        <v/>
      </c>
      <c r="B78" s="145" t="str">
        <f>IF(Rev_Prix_Sal_Prix_Unitaires!B78="","",Rev_Prix_Sal_Prix_Unitaires!B78)</f>
        <v/>
      </c>
      <c r="C78" s="51" t="s">
        <v>92</v>
      </c>
      <c r="D78" s="94"/>
      <c r="E78" s="55"/>
      <c r="F78" s="130" t="str">
        <f t="shared" si="0"/>
        <v/>
      </c>
      <c r="G78" s="53"/>
      <c r="H78" s="198"/>
      <c r="I78" s="198"/>
      <c r="J78" s="54"/>
      <c r="K78" s="171" t="str">
        <f t="shared" si="2"/>
        <v/>
      </c>
      <c r="L78" s="172"/>
    </row>
    <row r="79" spans="1:12" x14ac:dyDescent="0.2">
      <c r="A79" s="144" t="str">
        <f>IF(Rev_Prix_Sal_Prix_Unitaires!A79="","",Rev_Prix_Sal_Prix_Unitaires!A79)</f>
        <v/>
      </c>
      <c r="B79" s="145" t="str">
        <f>IF(Rev_Prix_Sal_Prix_Unitaires!B79="","",Rev_Prix_Sal_Prix_Unitaires!B79)</f>
        <v/>
      </c>
      <c r="C79" s="51" t="s">
        <v>93</v>
      </c>
      <c r="D79" s="94"/>
      <c r="E79" s="55"/>
      <c r="F79" s="130" t="str">
        <f t="shared" si="0"/>
        <v/>
      </c>
      <c r="G79" s="53"/>
      <c r="H79" s="198"/>
      <c r="I79" s="198"/>
      <c r="J79" s="54"/>
      <c r="K79" s="171" t="str">
        <f t="shared" si="2"/>
        <v/>
      </c>
      <c r="L79" s="172"/>
    </row>
    <row r="80" spans="1:12" x14ac:dyDescent="0.2">
      <c r="A80" s="144" t="str">
        <f>IF(Rev_Prix_Sal_Prix_Unitaires!A80="","",Rev_Prix_Sal_Prix_Unitaires!A80)</f>
        <v/>
      </c>
      <c r="B80" s="145" t="str">
        <f>IF(Rev_Prix_Sal_Prix_Unitaires!B80="","",Rev_Prix_Sal_Prix_Unitaires!B80)</f>
        <v/>
      </c>
      <c r="C80" s="51" t="s">
        <v>94</v>
      </c>
      <c r="D80" s="94"/>
      <c r="E80" s="55"/>
      <c r="F80" s="130" t="str">
        <f t="shared" si="0"/>
        <v/>
      </c>
      <c r="G80" s="53"/>
      <c r="H80" s="198"/>
      <c r="I80" s="198"/>
      <c r="J80" s="54"/>
      <c r="K80" s="171" t="str">
        <f t="shared" si="2"/>
        <v/>
      </c>
      <c r="L80" s="172"/>
    </row>
    <row r="81" spans="1:12" x14ac:dyDescent="0.2">
      <c r="A81" s="144" t="str">
        <f>IF(Rev_Prix_Sal_Prix_Unitaires!A81="","",Rev_Prix_Sal_Prix_Unitaires!A81)</f>
        <v/>
      </c>
      <c r="B81" s="145" t="str">
        <f>IF(Rev_Prix_Sal_Prix_Unitaires!B81="","",Rev_Prix_Sal_Prix_Unitaires!B81)</f>
        <v/>
      </c>
      <c r="C81" s="51" t="s">
        <v>95</v>
      </c>
      <c r="D81" s="94"/>
      <c r="E81" s="55"/>
      <c r="F81" s="130" t="str">
        <f t="shared" si="0"/>
        <v/>
      </c>
      <c r="G81" s="53"/>
      <c r="H81" s="198"/>
      <c r="I81" s="198"/>
      <c r="J81" s="54"/>
      <c r="K81" s="171" t="str">
        <f t="shared" si="2"/>
        <v/>
      </c>
      <c r="L81" s="172"/>
    </row>
    <row r="82" spans="1:12" x14ac:dyDescent="0.2">
      <c r="A82" s="144" t="str">
        <f>IF(Rev_Prix_Sal_Prix_Unitaires!A82="","",Rev_Prix_Sal_Prix_Unitaires!A82)</f>
        <v/>
      </c>
      <c r="B82" s="145" t="str">
        <f>IF(Rev_Prix_Sal_Prix_Unitaires!B82="","",Rev_Prix_Sal_Prix_Unitaires!B82)</f>
        <v/>
      </c>
      <c r="C82" s="51" t="s">
        <v>96</v>
      </c>
      <c r="D82" s="94"/>
      <c r="E82" s="55"/>
      <c r="F82" s="130" t="str">
        <f t="shared" si="0"/>
        <v/>
      </c>
      <c r="G82" s="53"/>
      <c r="H82" s="198"/>
      <c r="I82" s="198"/>
      <c r="J82" s="54"/>
      <c r="K82" s="171" t="str">
        <f t="shared" si="2"/>
        <v/>
      </c>
      <c r="L82" s="172"/>
    </row>
    <row r="83" spans="1:12" x14ac:dyDescent="0.2">
      <c r="A83" s="144" t="str">
        <f>IF(Rev_Prix_Sal_Prix_Unitaires!A83="","",Rev_Prix_Sal_Prix_Unitaires!A83)</f>
        <v/>
      </c>
      <c r="B83" s="145" t="str">
        <f>IF(Rev_Prix_Sal_Prix_Unitaires!B83="","",Rev_Prix_Sal_Prix_Unitaires!B83)</f>
        <v/>
      </c>
      <c r="C83" s="51" t="s">
        <v>97</v>
      </c>
      <c r="D83" s="94"/>
      <c r="E83" s="55"/>
      <c r="F83" s="130" t="str">
        <f t="shared" si="0"/>
        <v/>
      </c>
      <c r="G83" s="53"/>
      <c r="H83" s="198"/>
      <c r="I83" s="198"/>
      <c r="J83" s="54"/>
      <c r="K83" s="171" t="str">
        <f t="shared" si="2"/>
        <v/>
      </c>
      <c r="L83" s="172"/>
    </row>
    <row r="84" spans="1:12" x14ac:dyDescent="0.2">
      <c r="A84" s="144" t="str">
        <f>IF(Rev_Prix_Sal_Prix_Unitaires!A84="","",Rev_Prix_Sal_Prix_Unitaires!A84)</f>
        <v/>
      </c>
      <c r="B84" s="145" t="str">
        <f>IF(Rev_Prix_Sal_Prix_Unitaires!B84="","",Rev_Prix_Sal_Prix_Unitaires!B84)</f>
        <v/>
      </c>
      <c r="C84" s="51" t="s">
        <v>98</v>
      </c>
      <c r="D84" s="94"/>
      <c r="E84" s="55"/>
      <c r="F84" s="130" t="str">
        <f t="shared" si="0"/>
        <v/>
      </c>
      <c r="G84" s="53"/>
      <c r="H84" s="198"/>
      <c r="I84" s="198"/>
      <c r="J84" s="54"/>
      <c r="K84" s="171" t="str">
        <f t="shared" si="2"/>
        <v/>
      </c>
      <c r="L84" s="172"/>
    </row>
    <row r="85" spans="1:12" x14ac:dyDescent="0.2">
      <c r="A85" s="144" t="str">
        <f>IF(Rev_Prix_Sal_Prix_Unitaires!A85="","",Rev_Prix_Sal_Prix_Unitaires!A85)</f>
        <v/>
      </c>
      <c r="B85" s="145" t="str">
        <f>IF(Rev_Prix_Sal_Prix_Unitaires!B85="","",Rev_Prix_Sal_Prix_Unitaires!B85)</f>
        <v/>
      </c>
      <c r="C85" s="51" t="s">
        <v>140</v>
      </c>
      <c r="D85" s="94"/>
      <c r="E85" s="120"/>
      <c r="F85" s="130" t="str">
        <f t="shared" si="0"/>
        <v/>
      </c>
      <c r="G85" s="121"/>
      <c r="H85" s="198"/>
      <c r="I85" s="198"/>
      <c r="J85" s="122"/>
      <c r="K85" s="171" t="str">
        <f t="shared" si="2"/>
        <v/>
      </c>
      <c r="L85" s="172"/>
    </row>
    <row r="86" spans="1:12" x14ac:dyDescent="0.2">
      <c r="A86" s="144" t="str">
        <f>IF(Rev_Prix_Sal_Prix_Unitaires!A86="","",Rev_Prix_Sal_Prix_Unitaires!A86)</f>
        <v/>
      </c>
      <c r="B86" s="145" t="str">
        <f>IF(Rev_Prix_Sal_Prix_Unitaires!B86="","",Rev_Prix_Sal_Prix_Unitaires!B86)</f>
        <v/>
      </c>
      <c r="C86" s="51" t="s">
        <v>141</v>
      </c>
      <c r="D86" s="94"/>
      <c r="E86" s="120"/>
      <c r="F86" s="130" t="str">
        <f t="shared" si="0"/>
        <v/>
      </c>
      <c r="G86" s="121"/>
      <c r="H86" s="198"/>
      <c r="I86" s="198"/>
      <c r="J86" s="122"/>
      <c r="K86" s="171" t="str">
        <f t="shared" si="2"/>
        <v/>
      </c>
      <c r="L86" s="172"/>
    </row>
    <row r="87" spans="1:12" x14ac:dyDescent="0.2">
      <c r="A87" s="144" t="str">
        <f>IF(Rev_Prix_Sal_Prix_Unitaires!A87="","",Rev_Prix_Sal_Prix_Unitaires!A87)</f>
        <v/>
      </c>
      <c r="B87" s="145" t="str">
        <f>IF(Rev_Prix_Sal_Prix_Unitaires!B87="","",Rev_Prix_Sal_Prix_Unitaires!B87)</f>
        <v/>
      </c>
      <c r="C87" s="51" t="s">
        <v>142</v>
      </c>
      <c r="D87" s="94"/>
      <c r="E87" s="120"/>
      <c r="F87" s="130" t="str">
        <f t="shared" si="0"/>
        <v/>
      </c>
      <c r="G87" s="121"/>
      <c r="H87" s="198"/>
      <c r="I87" s="198"/>
      <c r="J87" s="122"/>
      <c r="K87" s="171" t="str">
        <f t="shared" si="2"/>
        <v/>
      </c>
      <c r="L87" s="172"/>
    </row>
    <row r="88" spans="1:12" x14ac:dyDescent="0.2">
      <c r="A88" s="144" t="str">
        <f>IF(Rev_Prix_Sal_Prix_Unitaires!A88="","",Rev_Prix_Sal_Prix_Unitaires!A88)</f>
        <v/>
      </c>
      <c r="B88" s="145" t="str">
        <f>IF(Rev_Prix_Sal_Prix_Unitaires!B88="","",Rev_Prix_Sal_Prix_Unitaires!B88)</f>
        <v/>
      </c>
      <c r="C88" s="51" t="s">
        <v>143</v>
      </c>
      <c r="D88" s="94"/>
      <c r="E88" s="120"/>
      <c r="F88" s="130" t="str">
        <f t="shared" si="0"/>
        <v/>
      </c>
      <c r="G88" s="121"/>
      <c r="H88" s="198"/>
      <c r="I88" s="198"/>
      <c r="J88" s="122"/>
      <c r="K88" s="171" t="str">
        <f t="shared" si="2"/>
        <v/>
      </c>
      <c r="L88" s="172"/>
    </row>
    <row r="89" spans="1:12" x14ac:dyDescent="0.2">
      <c r="A89" s="144" t="str">
        <f>IF(Rev_Prix_Sal_Prix_Unitaires!A89="","",Rev_Prix_Sal_Prix_Unitaires!A89)</f>
        <v/>
      </c>
      <c r="B89" s="145" t="str">
        <f>IF(Rev_Prix_Sal_Prix_Unitaires!B89="","",Rev_Prix_Sal_Prix_Unitaires!B89)</f>
        <v/>
      </c>
      <c r="C89" s="51" t="s">
        <v>144</v>
      </c>
      <c r="D89" s="94"/>
      <c r="E89" s="120"/>
      <c r="F89" s="130" t="str">
        <f t="shared" si="0"/>
        <v/>
      </c>
      <c r="G89" s="121"/>
      <c r="H89" s="198"/>
      <c r="I89" s="198"/>
      <c r="J89" s="122"/>
      <c r="K89" s="171" t="str">
        <f t="shared" si="2"/>
        <v/>
      </c>
      <c r="L89" s="172"/>
    </row>
    <row r="90" spans="1:12" x14ac:dyDescent="0.2">
      <c r="A90" s="144" t="str">
        <f>IF(Rev_Prix_Sal_Prix_Unitaires!A90="","",Rev_Prix_Sal_Prix_Unitaires!A90)</f>
        <v/>
      </c>
      <c r="B90" s="145" t="str">
        <f>IF(Rev_Prix_Sal_Prix_Unitaires!B90="","",Rev_Prix_Sal_Prix_Unitaires!B90)</f>
        <v/>
      </c>
      <c r="C90" s="51" t="s">
        <v>145</v>
      </c>
      <c r="D90" s="94"/>
      <c r="E90" s="120"/>
      <c r="F90" s="130" t="str">
        <f t="shared" si="0"/>
        <v/>
      </c>
      <c r="G90" s="121"/>
      <c r="H90" s="198"/>
      <c r="I90" s="198"/>
      <c r="J90" s="122"/>
      <c r="K90" s="171" t="str">
        <f t="shared" si="2"/>
        <v/>
      </c>
      <c r="L90" s="172"/>
    </row>
    <row r="91" spans="1:12" x14ac:dyDescent="0.2">
      <c r="A91" s="144" t="str">
        <f>IF(Rev_Prix_Sal_Prix_Unitaires!A91="","",Rev_Prix_Sal_Prix_Unitaires!A91)</f>
        <v/>
      </c>
      <c r="B91" s="145" t="str">
        <f>IF(Rev_Prix_Sal_Prix_Unitaires!B91="","",Rev_Prix_Sal_Prix_Unitaires!B91)</f>
        <v/>
      </c>
      <c r="C91" s="51" t="s">
        <v>146</v>
      </c>
      <c r="D91" s="94"/>
      <c r="E91" s="120"/>
      <c r="F91" s="130" t="str">
        <f t="shared" si="0"/>
        <v/>
      </c>
      <c r="G91" s="121"/>
      <c r="H91" s="198"/>
      <c r="I91" s="198"/>
      <c r="J91" s="122"/>
      <c r="K91" s="171" t="str">
        <f t="shared" si="2"/>
        <v/>
      </c>
      <c r="L91" s="172"/>
    </row>
    <row r="92" spans="1:12" x14ac:dyDescent="0.2">
      <c r="A92" s="144" t="str">
        <f>IF(Rev_Prix_Sal_Prix_Unitaires!A92="","",Rev_Prix_Sal_Prix_Unitaires!A92)</f>
        <v/>
      </c>
      <c r="B92" s="145" t="str">
        <f>IF(Rev_Prix_Sal_Prix_Unitaires!B92="","",Rev_Prix_Sal_Prix_Unitaires!B92)</f>
        <v/>
      </c>
      <c r="C92" s="51" t="s">
        <v>147</v>
      </c>
      <c r="D92" s="94"/>
      <c r="E92" s="120"/>
      <c r="F92" s="130" t="str">
        <f t="shared" si="0"/>
        <v/>
      </c>
      <c r="G92" s="121"/>
      <c r="H92" s="198"/>
      <c r="I92" s="198"/>
      <c r="J92" s="122"/>
      <c r="K92" s="171" t="str">
        <f t="shared" si="2"/>
        <v/>
      </c>
      <c r="L92" s="172"/>
    </row>
    <row r="93" spans="1:12" x14ac:dyDescent="0.2">
      <c r="A93" s="144" t="str">
        <f>IF(Rev_Prix_Sal_Prix_Unitaires!A93="","",Rev_Prix_Sal_Prix_Unitaires!A93)</f>
        <v/>
      </c>
      <c r="B93" s="145" t="str">
        <f>IF(Rev_Prix_Sal_Prix_Unitaires!B93="","",Rev_Prix_Sal_Prix_Unitaires!B93)</f>
        <v/>
      </c>
      <c r="C93" s="51" t="s">
        <v>148</v>
      </c>
      <c r="D93" s="94"/>
      <c r="E93" s="120"/>
      <c r="F93" s="130" t="str">
        <f t="shared" si="0"/>
        <v/>
      </c>
      <c r="G93" s="121"/>
      <c r="H93" s="198"/>
      <c r="I93" s="198"/>
      <c r="J93" s="122"/>
      <c r="K93" s="171" t="str">
        <f t="shared" si="2"/>
        <v/>
      </c>
      <c r="L93" s="172"/>
    </row>
    <row r="94" spans="1:12" x14ac:dyDescent="0.2">
      <c r="A94" s="144" t="str">
        <f>IF(Rev_Prix_Sal_Prix_Unitaires!A94="","",Rev_Prix_Sal_Prix_Unitaires!A94)</f>
        <v/>
      </c>
      <c r="B94" s="145" t="str">
        <f>IF(Rev_Prix_Sal_Prix_Unitaires!B94="","",Rev_Prix_Sal_Prix_Unitaires!B94)</f>
        <v/>
      </c>
      <c r="C94" s="51" t="s">
        <v>149</v>
      </c>
      <c r="D94" s="94"/>
      <c r="E94" s="120"/>
      <c r="F94" s="130" t="str">
        <f t="shared" si="0"/>
        <v/>
      </c>
      <c r="G94" s="121"/>
      <c r="H94" s="198"/>
      <c r="I94" s="198"/>
      <c r="J94" s="122"/>
      <c r="K94" s="171" t="str">
        <f t="shared" si="2"/>
        <v/>
      </c>
      <c r="L94" s="172"/>
    </row>
    <row r="95" spans="1:12" x14ac:dyDescent="0.2">
      <c r="A95" s="144" t="str">
        <f>IF(Rev_Prix_Sal_Prix_Unitaires!A95="","",Rev_Prix_Sal_Prix_Unitaires!A95)</f>
        <v/>
      </c>
      <c r="B95" s="145" t="str">
        <f>IF(Rev_Prix_Sal_Prix_Unitaires!B95="","",Rev_Prix_Sal_Prix_Unitaires!B95)</f>
        <v/>
      </c>
      <c r="C95" s="51" t="s">
        <v>150</v>
      </c>
      <c r="D95" s="94"/>
      <c r="E95" s="120"/>
      <c r="F95" s="130" t="str">
        <f t="shared" si="0"/>
        <v/>
      </c>
      <c r="G95" s="121"/>
      <c r="H95" s="198"/>
      <c r="I95" s="198"/>
      <c r="J95" s="122"/>
      <c r="K95" s="171" t="str">
        <f t="shared" si="2"/>
        <v/>
      </c>
      <c r="L95" s="172"/>
    </row>
    <row r="96" spans="1:12" x14ac:dyDescent="0.2">
      <c r="A96" s="144" t="str">
        <f>IF(Rev_Prix_Sal_Prix_Unitaires!A96="","",Rev_Prix_Sal_Prix_Unitaires!A96)</f>
        <v/>
      </c>
      <c r="B96" s="145" t="str">
        <f>IF(Rev_Prix_Sal_Prix_Unitaires!B96="","",Rev_Prix_Sal_Prix_Unitaires!B96)</f>
        <v/>
      </c>
      <c r="C96" s="51" t="s">
        <v>151</v>
      </c>
      <c r="D96" s="94"/>
      <c r="E96" s="120"/>
      <c r="F96" s="130" t="str">
        <f t="shared" si="0"/>
        <v/>
      </c>
      <c r="G96" s="121"/>
      <c r="H96" s="198"/>
      <c r="I96" s="198"/>
      <c r="J96" s="122"/>
      <c r="K96" s="171" t="str">
        <f t="shared" si="2"/>
        <v/>
      </c>
      <c r="L96" s="172"/>
    </row>
    <row r="97" spans="1:12" x14ac:dyDescent="0.2">
      <c r="A97" s="144" t="str">
        <f>IF(Rev_Prix_Sal_Prix_Unitaires!A97="","",Rev_Prix_Sal_Prix_Unitaires!A97)</f>
        <v/>
      </c>
      <c r="B97" s="145" t="str">
        <f>IF(Rev_Prix_Sal_Prix_Unitaires!B97="","",Rev_Prix_Sal_Prix_Unitaires!B97)</f>
        <v/>
      </c>
      <c r="C97" s="51" t="s">
        <v>152</v>
      </c>
      <c r="D97" s="94"/>
      <c r="E97" s="120"/>
      <c r="F97" s="130" t="str">
        <f t="shared" si="0"/>
        <v/>
      </c>
      <c r="G97" s="121"/>
      <c r="H97" s="198"/>
      <c r="I97" s="198"/>
      <c r="J97" s="122"/>
      <c r="K97" s="171" t="str">
        <f t="shared" si="2"/>
        <v/>
      </c>
      <c r="L97" s="172"/>
    </row>
    <row r="98" spans="1:12" x14ac:dyDescent="0.2">
      <c r="A98" s="144" t="str">
        <f>IF(Rev_Prix_Sal_Prix_Unitaires!A98="","",Rev_Prix_Sal_Prix_Unitaires!A98)</f>
        <v/>
      </c>
      <c r="B98" s="145" t="str">
        <f>IF(Rev_Prix_Sal_Prix_Unitaires!B98="","",Rev_Prix_Sal_Prix_Unitaires!B98)</f>
        <v/>
      </c>
      <c r="C98" s="51" t="s">
        <v>153</v>
      </c>
      <c r="D98" s="94"/>
      <c r="E98" s="120"/>
      <c r="F98" s="130" t="str">
        <f t="shared" si="0"/>
        <v/>
      </c>
      <c r="G98" s="121"/>
      <c r="H98" s="198"/>
      <c r="I98" s="198"/>
      <c r="J98" s="122"/>
      <c r="K98" s="171" t="str">
        <f t="shared" si="2"/>
        <v/>
      </c>
      <c r="L98" s="172"/>
    </row>
    <row r="99" spans="1:12" x14ac:dyDescent="0.2">
      <c r="A99" s="144" t="str">
        <f>IF(Rev_Prix_Sal_Prix_Unitaires!A99="","",Rev_Prix_Sal_Prix_Unitaires!A99)</f>
        <v/>
      </c>
      <c r="B99" s="145" t="str">
        <f>IF(Rev_Prix_Sal_Prix_Unitaires!B99="","",Rev_Prix_Sal_Prix_Unitaires!B99)</f>
        <v/>
      </c>
      <c r="C99" s="51" t="s">
        <v>154</v>
      </c>
      <c r="D99" s="94"/>
      <c r="E99" s="120"/>
      <c r="F99" s="130" t="str">
        <f t="shared" si="0"/>
        <v/>
      </c>
      <c r="G99" s="121"/>
      <c r="H99" s="198"/>
      <c r="I99" s="198"/>
      <c r="J99" s="122"/>
      <c r="K99" s="171" t="str">
        <f t="shared" si="2"/>
        <v/>
      </c>
      <c r="L99" s="172"/>
    </row>
    <row r="100" spans="1:12" x14ac:dyDescent="0.2">
      <c r="A100" s="144" t="str">
        <f>IF(Rev_Prix_Sal_Prix_Unitaires!A100="","",Rev_Prix_Sal_Prix_Unitaires!A100)</f>
        <v/>
      </c>
      <c r="B100" s="145" t="str">
        <f>IF(Rev_Prix_Sal_Prix_Unitaires!B100="","",Rev_Prix_Sal_Prix_Unitaires!B100)</f>
        <v/>
      </c>
      <c r="C100" s="51" t="s">
        <v>155</v>
      </c>
      <c r="D100" s="94"/>
      <c r="E100" s="120"/>
      <c r="F100" s="130" t="str">
        <f t="shared" si="0"/>
        <v/>
      </c>
      <c r="G100" s="121"/>
      <c r="H100" s="198"/>
      <c r="I100" s="198"/>
      <c r="J100" s="122"/>
      <c r="K100" s="171" t="str">
        <f t="shared" si="2"/>
        <v/>
      </c>
      <c r="L100" s="172"/>
    </row>
    <row r="101" spans="1:12" x14ac:dyDescent="0.2">
      <c r="A101" s="144" t="str">
        <f>IF(Rev_Prix_Sal_Prix_Unitaires!A101="","",Rev_Prix_Sal_Prix_Unitaires!A101)</f>
        <v/>
      </c>
      <c r="B101" s="145" t="str">
        <f>IF(Rev_Prix_Sal_Prix_Unitaires!B101="","",Rev_Prix_Sal_Prix_Unitaires!B101)</f>
        <v/>
      </c>
      <c r="C101" s="51" t="s">
        <v>156</v>
      </c>
      <c r="D101" s="94"/>
      <c r="E101" s="120"/>
      <c r="F101" s="130" t="str">
        <f t="shared" si="0"/>
        <v/>
      </c>
      <c r="G101" s="121"/>
      <c r="H101" s="198"/>
      <c r="I101" s="198"/>
      <c r="J101" s="122"/>
      <c r="K101" s="171" t="str">
        <f t="shared" si="2"/>
        <v/>
      </c>
      <c r="L101" s="172"/>
    </row>
    <row r="102" spans="1:12" x14ac:dyDescent="0.2">
      <c r="A102" s="144" t="str">
        <f>IF(Rev_Prix_Sal_Prix_Unitaires!A102="","",Rev_Prix_Sal_Prix_Unitaires!A102)</f>
        <v/>
      </c>
      <c r="B102" s="145" t="str">
        <f>IF(Rev_Prix_Sal_Prix_Unitaires!B102="","",Rev_Prix_Sal_Prix_Unitaires!B102)</f>
        <v/>
      </c>
      <c r="C102" s="51" t="s">
        <v>157</v>
      </c>
      <c r="D102" s="94"/>
      <c r="E102" s="120"/>
      <c r="F102" s="130" t="str">
        <f t="shared" si="0"/>
        <v/>
      </c>
      <c r="G102" s="121"/>
      <c r="H102" s="198"/>
      <c r="I102" s="198"/>
      <c r="J102" s="122"/>
      <c r="K102" s="171" t="str">
        <f t="shared" si="2"/>
        <v/>
      </c>
      <c r="L102" s="172"/>
    </row>
    <row r="103" spans="1:12" x14ac:dyDescent="0.2">
      <c r="A103" s="144" t="str">
        <f>IF(Rev_Prix_Sal_Prix_Unitaires!A103="","",Rev_Prix_Sal_Prix_Unitaires!A103)</f>
        <v/>
      </c>
      <c r="B103" s="145" t="str">
        <f>IF(Rev_Prix_Sal_Prix_Unitaires!B103="","",Rev_Prix_Sal_Prix_Unitaires!B103)</f>
        <v/>
      </c>
      <c r="C103" s="51" t="s">
        <v>158</v>
      </c>
      <c r="D103" s="94"/>
      <c r="E103" s="120"/>
      <c r="F103" s="130" t="str">
        <f t="shared" si="0"/>
        <v/>
      </c>
      <c r="G103" s="121"/>
      <c r="H103" s="198"/>
      <c r="I103" s="198"/>
      <c r="J103" s="122"/>
      <c r="K103" s="171" t="str">
        <f t="shared" si="2"/>
        <v/>
      </c>
      <c r="L103" s="172"/>
    </row>
    <row r="104" spans="1:12" x14ac:dyDescent="0.2">
      <c r="A104" s="144" t="str">
        <f>IF(Rev_Prix_Sal_Prix_Unitaires!A104="","",Rev_Prix_Sal_Prix_Unitaires!A104)</f>
        <v/>
      </c>
      <c r="B104" s="145" t="str">
        <f>IF(Rev_Prix_Sal_Prix_Unitaires!B104="","",Rev_Prix_Sal_Prix_Unitaires!B104)</f>
        <v/>
      </c>
      <c r="C104" s="51" t="s">
        <v>159</v>
      </c>
      <c r="D104" s="94"/>
      <c r="E104" s="120"/>
      <c r="F104" s="130" t="str">
        <f t="shared" si="0"/>
        <v/>
      </c>
      <c r="G104" s="121"/>
      <c r="H104" s="198"/>
      <c r="I104" s="198"/>
      <c r="J104" s="122"/>
      <c r="K104" s="171" t="str">
        <f t="shared" si="2"/>
        <v/>
      </c>
      <c r="L104" s="172"/>
    </row>
    <row r="105" spans="1:12" x14ac:dyDescent="0.2">
      <c r="A105" s="144" t="str">
        <f>IF(Rev_Prix_Sal_Prix_Unitaires!A105="","",Rev_Prix_Sal_Prix_Unitaires!A105)</f>
        <v/>
      </c>
      <c r="B105" s="145" t="str">
        <f>IF(Rev_Prix_Sal_Prix_Unitaires!B105="","",Rev_Prix_Sal_Prix_Unitaires!B105)</f>
        <v/>
      </c>
      <c r="C105" s="51" t="s">
        <v>161</v>
      </c>
      <c r="D105" s="94"/>
      <c r="E105" s="120"/>
      <c r="F105" s="130" t="str">
        <f t="shared" si="0"/>
        <v/>
      </c>
      <c r="G105" s="121"/>
      <c r="H105" s="198"/>
      <c r="I105" s="198"/>
      <c r="J105" s="122"/>
      <c r="K105" s="171" t="str">
        <f t="shared" si="2"/>
        <v/>
      </c>
      <c r="L105" s="172"/>
    </row>
    <row r="106" spans="1:12" x14ac:dyDescent="0.2">
      <c r="A106" s="144" t="str">
        <f>IF(Rev_Prix_Sal_Prix_Unitaires!A106="","",Rev_Prix_Sal_Prix_Unitaires!A106)</f>
        <v/>
      </c>
      <c r="B106" s="145" t="str">
        <f>IF(Rev_Prix_Sal_Prix_Unitaires!B106="","",Rev_Prix_Sal_Prix_Unitaires!B106)</f>
        <v/>
      </c>
      <c r="C106" s="51" t="s">
        <v>162</v>
      </c>
      <c r="D106" s="94"/>
      <c r="E106" s="120"/>
      <c r="F106" s="130" t="str">
        <f t="shared" si="0"/>
        <v/>
      </c>
      <c r="G106" s="121"/>
      <c r="H106" s="198"/>
      <c r="I106" s="198"/>
      <c r="J106" s="122"/>
      <c r="K106" s="171" t="str">
        <f t="shared" si="2"/>
        <v/>
      </c>
      <c r="L106" s="172"/>
    </row>
    <row r="107" spans="1:12" x14ac:dyDescent="0.2">
      <c r="A107" s="144" t="str">
        <f>IF(Rev_Prix_Sal_Prix_Unitaires!A107="","",Rev_Prix_Sal_Prix_Unitaires!A107)</f>
        <v/>
      </c>
      <c r="B107" s="145" t="str">
        <f>IF(Rev_Prix_Sal_Prix_Unitaires!B107="","",Rev_Prix_Sal_Prix_Unitaires!B107)</f>
        <v/>
      </c>
      <c r="C107" s="51" t="s">
        <v>163</v>
      </c>
      <c r="D107" s="94"/>
      <c r="E107" s="120"/>
      <c r="F107" s="130" t="str">
        <f t="shared" si="0"/>
        <v/>
      </c>
      <c r="G107" s="121"/>
      <c r="H107" s="198"/>
      <c r="I107" s="198"/>
      <c r="J107" s="122"/>
      <c r="K107" s="171" t="str">
        <f t="shared" si="2"/>
        <v/>
      </c>
      <c r="L107" s="172"/>
    </row>
    <row r="108" spans="1:12" x14ac:dyDescent="0.2">
      <c r="A108" s="144" t="str">
        <f>IF(Rev_Prix_Sal_Prix_Unitaires!A108="","",Rev_Prix_Sal_Prix_Unitaires!A108)</f>
        <v/>
      </c>
      <c r="B108" s="145" t="str">
        <f>IF(Rev_Prix_Sal_Prix_Unitaires!B108="","",Rev_Prix_Sal_Prix_Unitaires!B108)</f>
        <v/>
      </c>
      <c r="C108" s="51" t="s">
        <v>164</v>
      </c>
      <c r="D108" s="94"/>
      <c r="E108" s="120"/>
      <c r="F108" s="130" t="str">
        <f t="shared" si="0"/>
        <v/>
      </c>
      <c r="G108" s="121"/>
      <c r="H108" s="198"/>
      <c r="I108" s="198"/>
      <c r="J108" s="122"/>
      <c r="K108" s="171" t="str">
        <f t="shared" si="2"/>
        <v/>
      </c>
      <c r="L108" s="172"/>
    </row>
    <row r="109" spans="1:12" x14ac:dyDescent="0.2">
      <c r="A109" s="144" t="str">
        <f>IF(Rev_Prix_Sal_Prix_Unitaires!A109="","",Rev_Prix_Sal_Prix_Unitaires!A109)</f>
        <v/>
      </c>
      <c r="B109" s="145" t="str">
        <f>IF(Rev_Prix_Sal_Prix_Unitaires!B109="","",Rev_Prix_Sal_Prix_Unitaires!B109)</f>
        <v/>
      </c>
      <c r="C109" s="51" t="s">
        <v>165</v>
      </c>
      <c r="D109" s="94"/>
      <c r="E109" s="120"/>
      <c r="F109" s="130" t="str">
        <f t="shared" si="0"/>
        <v/>
      </c>
      <c r="G109" s="121"/>
      <c r="H109" s="198"/>
      <c r="I109" s="198"/>
      <c r="J109" s="122"/>
      <c r="K109" s="171" t="str">
        <f t="shared" si="2"/>
        <v/>
      </c>
      <c r="L109" s="172"/>
    </row>
    <row r="110" spans="1:12" x14ac:dyDescent="0.2">
      <c r="A110" s="144" t="str">
        <f>IF(Rev_Prix_Sal_Prix_Unitaires!A110="","",Rev_Prix_Sal_Prix_Unitaires!A110)</f>
        <v/>
      </c>
      <c r="B110" s="145" t="str">
        <f>IF(Rev_Prix_Sal_Prix_Unitaires!B110="","",Rev_Prix_Sal_Prix_Unitaires!B110)</f>
        <v/>
      </c>
      <c r="C110" s="51" t="s">
        <v>166</v>
      </c>
      <c r="D110" s="94"/>
      <c r="E110" s="120"/>
      <c r="F110" s="130" t="str">
        <f t="shared" si="0"/>
        <v/>
      </c>
      <c r="G110" s="121"/>
      <c r="H110" s="198"/>
      <c r="I110" s="198"/>
      <c r="J110" s="122"/>
      <c r="K110" s="171" t="str">
        <f t="shared" si="2"/>
        <v/>
      </c>
      <c r="L110" s="172"/>
    </row>
    <row r="111" spans="1:12" x14ac:dyDescent="0.2">
      <c r="A111" s="144" t="str">
        <f>IF(Rev_Prix_Sal_Prix_Unitaires!A111="","",Rev_Prix_Sal_Prix_Unitaires!A111)</f>
        <v/>
      </c>
      <c r="B111" s="145" t="str">
        <f>IF(Rev_Prix_Sal_Prix_Unitaires!B111="","",Rev_Prix_Sal_Prix_Unitaires!B111)</f>
        <v/>
      </c>
      <c r="C111" s="51" t="s">
        <v>167</v>
      </c>
      <c r="D111" s="94"/>
      <c r="E111" s="120"/>
      <c r="F111" s="130" t="str">
        <f t="shared" si="0"/>
        <v/>
      </c>
      <c r="G111" s="121"/>
      <c r="H111" s="198"/>
      <c r="I111" s="198"/>
      <c r="J111" s="122"/>
      <c r="K111" s="171" t="str">
        <f t="shared" si="2"/>
        <v/>
      </c>
      <c r="L111" s="172"/>
    </row>
    <row r="112" spans="1:12" x14ac:dyDescent="0.2">
      <c r="A112" s="144" t="str">
        <f>IF(Rev_Prix_Sal_Prix_Unitaires!A112="","",Rev_Prix_Sal_Prix_Unitaires!A112)</f>
        <v/>
      </c>
      <c r="B112" s="145" t="str">
        <f>IF(Rev_Prix_Sal_Prix_Unitaires!B112="","",Rev_Prix_Sal_Prix_Unitaires!B112)</f>
        <v/>
      </c>
      <c r="C112" s="51" t="s">
        <v>168</v>
      </c>
      <c r="D112" s="94"/>
      <c r="E112" s="120"/>
      <c r="F112" s="130" t="str">
        <f t="shared" si="0"/>
        <v/>
      </c>
      <c r="G112" s="121"/>
      <c r="H112" s="198"/>
      <c r="I112" s="198"/>
      <c r="J112" s="122"/>
      <c r="K112" s="171" t="str">
        <f t="shared" si="2"/>
        <v/>
      </c>
      <c r="L112" s="172"/>
    </row>
    <row r="113" spans="1:12" x14ac:dyDescent="0.2">
      <c r="A113" s="144" t="str">
        <f>IF(Rev_Prix_Sal_Prix_Unitaires!A113="","",Rev_Prix_Sal_Prix_Unitaires!A113)</f>
        <v/>
      </c>
      <c r="B113" s="145" t="str">
        <f>IF(Rev_Prix_Sal_Prix_Unitaires!B113="","",Rev_Prix_Sal_Prix_Unitaires!B113)</f>
        <v/>
      </c>
      <c r="C113" s="51" t="s">
        <v>169</v>
      </c>
      <c r="D113" s="94"/>
      <c r="E113" s="120"/>
      <c r="F113" s="130" t="str">
        <f t="shared" si="0"/>
        <v/>
      </c>
      <c r="G113" s="121"/>
      <c r="H113" s="198"/>
      <c r="I113" s="198"/>
      <c r="J113" s="122"/>
      <c r="K113" s="171" t="str">
        <f t="shared" si="2"/>
        <v/>
      </c>
      <c r="L113" s="172"/>
    </row>
    <row r="114" spans="1:12" x14ac:dyDescent="0.2">
      <c r="A114" s="144" t="str">
        <f>IF(Rev_Prix_Sal_Prix_Unitaires!A114="","",Rev_Prix_Sal_Prix_Unitaires!A114)</f>
        <v/>
      </c>
      <c r="B114" s="145" t="str">
        <f>IF(Rev_Prix_Sal_Prix_Unitaires!B114="","",Rev_Prix_Sal_Prix_Unitaires!B114)</f>
        <v/>
      </c>
      <c r="C114" s="51" t="s">
        <v>170</v>
      </c>
      <c r="D114" s="94"/>
      <c r="E114" s="120"/>
      <c r="F114" s="130" t="str">
        <f t="shared" si="0"/>
        <v/>
      </c>
      <c r="G114" s="121"/>
      <c r="H114" s="198"/>
      <c r="I114" s="198"/>
      <c r="J114" s="122"/>
      <c r="K114" s="171" t="str">
        <f t="shared" si="2"/>
        <v/>
      </c>
      <c r="L114" s="172"/>
    </row>
    <row r="115" spans="1:12" x14ac:dyDescent="0.2">
      <c r="A115" s="144" t="str">
        <f>IF(Rev_Prix_Sal_Prix_Unitaires!A115="","",Rev_Prix_Sal_Prix_Unitaires!A115)</f>
        <v/>
      </c>
      <c r="B115" s="145" t="str">
        <f>IF(Rev_Prix_Sal_Prix_Unitaires!B115="","",Rev_Prix_Sal_Prix_Unitaires!B115)</f>
        <v/>
      </c>
      <c r="C115" s="51" t="s">
        <v>171</v>
      </c>
      <c r="D115" s="94"/>
      <c r="E115" s="120"/>
      <c r="F115" s="130" t="str">
        <f t="shared" si="0"/>
        <v/>
      </c>
      <c r="G115" s="121"/>
      <c r="H115" s="198"/>
      <c r="I115" s="198"/>
      <c r="J115" s="122"/>
      <c r="K115" s="171" t="str">
        <f t="shared" si="2"/>
        <v/>
      </c>
      <c r="L115" s="172"/>
    </row>
    <row r="116" spans="1:12" x14ac:dyDescent="0.2">
      <c r="A116" s="144" t="str">
        <f>IF(Rev_Prix_Sal_Prix_Unitaires!A116="","",Rev_Prix_Sal_Prix_Unitaires!A116)</f>
        <v/>
      </c>
      <c r="B116" s="145" t="str">
        <f>IF(Rev_Prix_Sal_Prix_Unitaires!B116="","",Rev_Prix_Sal_Prix_Unitaires!B116)</f>
        <v/>
      </c>
      <c r="C116" s="51" t="s">
        <v>172</v>
      </c>
      <c r="D116" s="94"/>
      <c r="E116" s="120"/>
      <c r="F116" s="130" t="str">
        <f t="shared" si="0"/>
        <v/>
      </c>
      <c r="G116" s="121"/>
      <c r="H116" s="198"/>
      <c r="I116" s="198"/>
      <c r="J116" s="122"/>
      <c r="K116" s="171" t="str">
        <f t="shared" si="2"/>
        <v/>
      </c>
      <c r="L116" s="172"/>
    </row>
    <row r="117" spans="1:12" x14ac:dyDescent="0.2">
      <c r="A117" s="144" t="str">
        <f>IF(Rev_Prix_Sal_Prix_Unitaires!A117="","",Rev_Prix_Sal_Prix_Unitaires!A117)</f>
        <v/>
      </c>
      <c r="B117" s="145" t="str">
        <f>IF(Rev_Prix_Sal_Prix_Unitaires!B117="","",Rev_Prix_Sal_Prix_Unitaires!B117)</f>
        <v/>
      </c>
      <c r="C117" s="51" t="s">
        <v>173</v>
      </c>
      <c r="D117" s="94"/>
      <c r="E117" s="120"/>
      <c r="F117" s="130" t="str">
        <f t="shared" si="0"/>
        <v/>
      </c>
      <c r="G117" s="121"/>
      <c r="H117" s="198"/>
      <c r="I117" s="198"/>
      <c r="J117" s="122"/>
      <c r="K117" s="171" t="str">
        <f t="shared" si="2"/>
        <v/>
      </c>
      <c r="L117" s="172"/>
    </row>
    <row r="118" spans="1:12" x14ac:dyDescent="0.2">
      <c r="A118" s="144" t="str">
        <f>IF(Rev_Prix_Sal_Prix_Unitaires!A118="","",Rev_Prix_Sal_Prix_Unitaires!A118)</f>
        <v/>
      </c>
      <c r="B118" s="145" t="str">
        <f>IF(Rev_Prix_Sal_Prix_Unitaires!B118="","",Rev_Prix_Sal_Prix_Unitaires!B118)</f>
        <v/>
      </c>
      <c r="C118" s="51" t="s">
        <v>174</v>
      </c>
      <c r="D118" s="94"/>
      <c r="E118" s="120"/>
      <c r="F118" s="130" t="str">
        <f t="shared" si="0"/>
        <v/>
      </c>
      <c r="G118" s="121"/>
      <c r="H118" s="198"/>
      <c r="I118" s="198"/>
      <c r="J118" s="122"/>
      <c r="K118" s="171" t="str">
        <f t="shared" si="2"/>
        <v/>
      </c>
      <c r="L118" s="172"/>
    </row>
    <row r="119" spans="1:12" x14ac:dyDescent="0.2">
      <c r="A119" s="144" t="str">
        <f>IF(Rev_Prix_Sal_Prix_Unitaires!A119="","",Rev_Prix_Sal_Prix_Unitaires!A119)</f>
        <v/>
      </c>
      <c r="B119" s="145" t="str">
        <f>IF(Rev_Prix_Sal_Prix_Unitaires!B119="","",Rev_Prix_Sal_Prix_Unitaires!B119)</f>
        <v/>
      </c>
      <c r="C119" s="51" t="s">
        <v>175</v>
      </c>
      <c r="D119" s="94"/>
      <c r="E119" s="120"/>
      <c r="F119" s="130" t="str">
        <f t="shared" ref="F119:F204" si="3">IF(B119="","",facteur*D119)</f>
        <v/>
      </c>
      <c r="G119" s="121"/>
      <c r="H119" s="198"/>
      <c r="I119" s="198"/>
      <c r="J119" s="122"/>
      <c r="K119" s="171" t="str">
        <f t="shared" si="2"/>
        <v/>
      </c>
      <c r="L119" s="172"/>
    </row>
    <row r="120" spans="1:12" x14ac:dyDescent="0.2">
      <c r="A120" s="144" t="str">
        <f>IF(Rev_Prix_Sal_Prix_Unitaires!A120="","",Rev_Prix_Sal_Prix_Unitaires!A120)</f>
        <v/>
      </c>
      <c r="B120" s="145" t="str">
        <f>IF(Rev_Prix_Sal_Prix_Unitaires!B120="","",Rev_Prix_Sal_Prix_Unitaires!B120)</f>
        <v/>
      </c>
      <c r="C120" s="51" t="s">
        <v>176</v>
      </c>
      <c r="D120" s="94"/>
      <c r="E120" s="120"/>
      <c r="F120" s="130" t="str">
        <f t="shared" si="3"/>
        <v/>
      </c>
      <c r="G120" s="121"/>
      <c r="H120" s="198"/>
      <c r="I120" s="198"/>
      <c r="J120" s="122"/>
      <c r="K120" s="171" t="str">
        <f t="shared" si="2"/>
        <v/>
      </c>
      <c r="L120" s="172"/>
    </row>
    <row r="121" spans="1:12" x14ac:dyDescent="0.2">
      <c r="A121" s="144" t="str">
        <f>IF(Rev_Prix_Sal_Prix_Unitaires!A121="","",Rev_Prix_Sal_Prix_Unitaires!A121)</f>
        <v/>
      </c>
      <c r="B121" s="145" t="str">
        <f>IF(Rev_Prix_Sal_Prix_Unitaires!B121="","",Rev_Prix_Sal_Prix_Unitaires!B121)</f>
        <v/>
      </c>
      <c r="C121" s="51" t="s">
        <v>177</v>
      </c>
      <c r="D121" s="94"/>
      <c r="E121" s="120"/>
      <c r="F121" s="130" t="str">
        <f t="shared" si="3"/>
        <v/>
      </c>
      <c r="G121" s="121"/>
      <c r="H121" s="198"/>
      <c r="I121" s="198"/>
      <c r="J121" s="122"/>
      <c r="K121" s="171" t="str">
        <f t="shared" si="2"/>
        <v/>
      </c>
      <c r="L121" s="172"/>
    </row>
    <row r="122" spans="1:12" x14ac:dyDescent="0.2">
      <c r="A122" s="144" t="str">
        <f>IF(Rev_Prix_Sal_Prix_Unitaires!A122="","",Rev_Prix_Sal_Prix_Unitaires!A122)</f>
        <v/>
      </c>
      <c r="B122" s="145" t="str">
        <f>IF(Rev_Prix_Sal_Prix_Unitaires!B122="","",Rev_Prix_Sal_Prix_Unitaires!B122)</f>
        <v/>
      </c>
      <c r="C122" s="51" t="s">
        <v>178</v>
      </c>
      <c r="D122" s="94"/>
      <c r="E122" s="120"/>
      <c r="F122" s="130" t="str">
        <f t="shared" si="3"/>
        <v/>
      </c>
      <c r="G122" s="121"/>
      <c r="H122" s="198"/>
      <c r="I122" s="198"/>
      <c r="J122" s="122"/>
      <c r="K122" s="171" t="str">
        <f t="shared" ref="K122:K144" si="4">IF(F122="","",F122*(1+(H122/100)))</f>
        <v/>
      </c>
      <c r="L122" s="172"/>
    </row>
    <row r="123" spans="1:12" x14ac:dyDescent="0.2">
      <c r="A123" s="144" t="str">
        <f>IF(Rev_Prix_Sal_Prix_Unitaires!A123="","",Rev_Prix_Sal_Prix_Unitaires!A123)</f>
        <v/>
      </c>
      <c r="B123" s="145" t="str">
        <f>IF(Rev_Prix_Sal_Prix_Unitaires!B123="","",Rev_Prix_Sal_Prix_Unitaires!B123)</f>
        <v/>
      </c>
      <c r="C123" s="51" t="s">
        <v>179</v>
      </c>
      <c r="D123" s="94"/>
      <c r="E123" s="120"/>
      <c r="F123" s="130" t="str">
        <f t="shared" si="3"/>
        <v/>
      </c>
      <c r="G123" s="121"/>
      <c r="H123" s="198"/>
      <c r="I123" s="198"/>
      <c r="J123" s="122"/>
      <c r="K123" s="171" t="str">
        <f t="shared" si="4"/>
        <v/>
      </c>
      <c r="L123" s="172"/>
    </row>
    <row r="124" spans="1:12" x14ac:dyDescent="0.2">
      <c r="A124" s="144" t="str">
        <f>IF(Rev_Prix_Sal_Prix_Unitaires!A124="","",Rev_Prix_Sal_Prix_Unitaires!A124)</f>
        <v/>
      </c>
      <c r="B124" s="145" t="str">
        <f>IF(Rev_Prix_Sal_Prix_Unitaires!B124="","",Rev_Prix_Sal_Prix_Unitaires!B124)</f>
        <v/>
      </c>
      <c r="C124" s="51" t="s">
        <v>180</v>
      </c>
      <c r="D124" s="94"/>
      <c r="E124" s="120"/>
      <c r="F124" s="130" t="str">
        <f t="shared" si="3"/>
        <v/>
      </c>
      <c r="G124" s="121"/>
      <c r="H124" s="198"/>
      <c r="I124" s="198"/>
      <c r="J124" s="122"/>
      <c r="K124" s="171" t="str">
        <f t="shared" si="4"/>
        <v/>
      </c>
      <c r="L124" s="172"/>
    </row>
    <row r="125" spans="1:12" x14ac:dyDescent="0.2">
      <c r="A125" s="144" t="str">
        <f>IF(Rev_Prix_Sal_Prix_Unitaires!A125="","",Rev_Prix_Sal_Prix_Unitaires!A125)</f>
        <v/>
      </c>
      <c r="B125" s="145" t="str">
        <f>IF(Rev_Prix_Sal_Prix_Unitaires!B125="","",Rev_Prix_Sal_Prix_Unitaires!B125)</f>
        <v/>
      </c>
      <c r="C125" s="51" t="s">
        <v>181</v>
      </c>
      <c r="D125" s="94"/>
      <c r="E125" s="120"/>
      <c r="F125" s="130" t="str">
        <f t="shared" si="3"/>
        <v/>
      </c>
      <c r="G125" s="121"/>
      <c r="H125" s="198"/>
      <c r="I125" s="198"/>
      <c r="J125" s="122"/>
      <c r="K125" s="171" t="str">
        <f t="shared" si="4"/>
        <v/>
      </c>
      <c r="L125" s="172"/>
    </row>
    <row r="126" spans="1:12" x14ac:dyDescent="0.2">
      <c r="A126" s="144" t="str">
        <f>IF(Rev_Prix_Sal_Prix_Unitaires!A126="","",Rev_Prix_Sal_Prix_Unitaires!A126)</f>
        <v/>
      </c>
      <c r="B126" s="145" t="str">
        <f>IF(Rev_Prix_Sal_Prix_Unitaires!B126="","",Rev_Prix_Sal_Prix_Unitaires!B126)</f>
        <v/>
      </c>
      <c r="C126" s="51" t="s">
        <v>182</v>
      </c>
      <c r="D126" s="94"/>
      <c r="E126" s="120"/>
      <c r="F126" s="130" t="str">
        <f t="shared" si="3"/>
        <v/>
      </c>
      <c r="G126" s="121"/>
      <c r="H126" s="198"/>
      <c r="I126" s="198"/>
      <c r="J126" s="122"/>
      <c r="K126" s="171" t="str">
        <f t="shared" si="4"/>
        <v/>
      </c>
      <c r="L126" s="172"/>
    </row>
    <row r="127" spans="1:12" x14ac:dyDescent="0.2">
      <c r="A127" s="144" t="str">
        <f>IF(Rev_Prix_Sal_Prix_Unitaires!A127="","",Rev_Prix_Sal_Prix_Unitaires!A127)</f>
        <v/>
      </c>
      <c r="B127" s="145" t="str">
        <f>IF(Rev_Prix_Sal_Prix_Unitaires!B127="","",Rev_Prix_Sal_Prix_Unitaires!B127)</f>
        <v/>
      </c>
      <c r="C127" s="51" t="s">
        <v>183</v>
      </c>
      <c r="D127" s="94"/>
      <c r="E127" s="120"/>
      <c r="F127" s="130" t="str">
        <f t="shared" si="3"/>
        <v/>
      </c>
      <c r="G127" s="121"/>
      <c r="H127" s="198"/>
      <c r="I127" s="198"/>
      <c r="J127" s="122"/>
      <c r="K127" s="171" t="str">
        <f t="shared" si="4"/>
        <v/>
      </c>
      <c r="L127" s="172"/>
    </row>
    <row r="128" spans="1:12" x14ac:dyDescent="0.2">
      <c r="A128" s="144" t="str">
        <f>IF(Rev_Prix_Sal_Prix_Unitaires!A128="","",Rev_Prix_Sal_Prix_Unitaires!A128)</f>
        <v/>
      </c>
      <c r="B128" s="145" t="str">
        <f>IF(Rev_Prix_Sal_Prix_Unitaires!B128="","",Rev_Prix_Sal_Prix_Unitaires!B128)</f>
        <v/>
      </c>
      <c r="C128" s="51" t="s">
        <v>184</v>
      </c>
      <c r="D128" s="94"/>
      <c r="E128" s="120"/>
      <c r="F128" s="130" t="str">
        <f t="shared" si="3"/>
        <v/>
      </c>
      <c r="G128" s="121"/>
      <c r="H128" s="198"/>
      <c r="I128" s="198"/>
      <c r="J128" s="122"/>
      <c r="K128" s="171" t="str">
        <f t="shared" si="4"/>
        <v/>
      </c>
      <c r="L128" s="172"/>
    </row>
    <row r="129" spans="1:12" x14ac:dyDescent="0.2">
      <c r="A129" s="144" t="str">
        <f>IF(Rev_Prix_Sal_Prix_Unitaires!A129="","",Rev_Prix_Sal_Prix_Unitaires!A129)</f>
        <v/>
      </c>
      <c r="B129" s="145" t="str">
        <f>IF(Rev_Prix_Sal_Prix_Unitaires!B129="","",Rev_Prix_Sal_Prix_Unitaires!B129)</f>
        <v/>
      </c>
      <c r="C129" s="51" t="s">
        <v>185</v>
      </c>
      <c r="D129" s="94"/>
      <c r="E129" s="120"/>
      <c r="F129" s="130" t="str">
        <f t="shared" si="3"/>
        <v/>
      </c>
      <c r="G129" s="121"/>
      <c r="H129" s="198"/>
      <c r="I129" s="198"/>
      <c r="J129" s="122"/>
      <c r="K129" s="171" t="str">
        <f t="shared" si="4"/>
        <v/>
      </c>
      <c r="L129" s="172"/>
    </row>
    <row r="130" spans="1:12" x14ac:dyDescent="0.2">
      <c r="A130" s="144" t="str">
        <f>IF(Rev_Prix_Sal_Prix_Unitaires!A130="","",Rev_Prix_Sal_Prix_Unitaires!A130)</f>
        <v/>
      </c>
      <c r="B130" s="145" t="str">
        <f>IF(Rev_Prix_Sal_Prix_Unitaires!B130="","",Rev_Prix_Sal_Prix_Unitaires!B130)</f>
        <v/>
      </c>
      <c r="C130" s="51" t="s">
        <v>186</v>
      </c>
      <c r="D130" s="94"/>
      <c r="E130" s="120"/>
      <c r="F130" s="130" t="str">
        <f t="shared" si="3"/>
        <v/>
      </c>
      <c r="G130" s="121"/>
      <c r="H130" s="198"/>
      <c r="I130" s="198"/>
      <c r="J130" s="122"/>
      <c r="K130" s="171" t="str">
        <f t="shared" si="4"/>
        <v/>
      </c>
      <c r="L130" s="172"/>
    </row>
    <row r="131" spans="1:12" x14ac:dyDescent="0.2">
      <c r="A131" s="144" t="str">
        <f>IF(Rev_Prix_Sal_Prix_Unitaires!A131="","",Rev_Prix_Sal_Prix_Unitaires!A131)</f>
        <v/>
      </c>
      <c r="B131" s="145" t="str">
        <f>IF(Rev_Prix_Sal_Prix_Unitaires!B131="","",Rev_Prix_Sal_Prix_Unitaires!B131)</f>
        <v/>
      </c>
      <c r="C131" s="51" t="s">
        <v>187</v>
      </c>
      <c r="D131" s="94"/>
      <c r="E131" s="120"/>
      <c r="F131" s="130" t="str">
        <f t="shared" si="3"/>
        <v/>
      </c>
      <c r="G131" s="121"/>
      <c r="H131" s="198"/>
      <c r="I131" s="198"/>
      <c r="J131" s="122"/>
      <c r="K131" s="171" t="str">
        <f t="shared" si="4"/>
        <v/>
      </c>
      <c r="L131" s="172"/>
    </row>
    <row r="132" spans="1:12" x14ac:dyDescent="0.2">
      <c r="A132" s="144" t="str">
        <f>IF(Rev_Prix_Sal_Prix_Unitaires!A132="","",Rev_Prix_Sal_Prix_Unitaires!A132)</f>
        <v/>
      </c>
      <c r="B132" s="145" t="str">
        <f>IF(Rev_Prix_Sal_Prix_Unitaires!B132="","",Rev_Prix_Sal_Prix_Unitaires!B132)</f>
        <v/>
      </c>
      <c r="C132" s="51" t="s">
        <v>188</v>
      </c>
      <c r="D132" s="94"/>
      <c r="E132" s="120"/>
      <c r="F132" s="130" t="str">
        <f t="shared" si="3"/>
        <v/>
      </c>
      <c r="G132" s="121"/>
      <c r="H132" s="198"/>
      <c r="I132" s="198"/>
      <c r="J132" s="122"/>
      <c r="K132" s="171" t="str">
        <f t="shared" si="4"/>
        <v/>
      </c>
      <c r="L132" s="172"/>
    </row>
    <row r="133" spans="1:12" x14ac:dyDescent="0.2">
      <c r="A133" s="144" t="str">
        <f>IF(Rev_Prix_Sal_Prix_Unitaires!A133="","",Rev_Prix_Sal_Prix_Unitaires!A133)</f>
        <v/>
      </c>
      <c r="B133" s="145" t="str">
        <f>IF(Rev_Prix_Sal_Prix_Unitaires!B133="","",Rev_Prix_Sal_Prix_Unitaires!B133)</f>
        <v/>
      </c>
      <c r="C133" s="51" t="s">
        <v>189</v>
      </c>
      <c r="D133" s="94"/>
      <c r="E133" s="120"/>
      <c r="F133" s="130" t="str">
        <f t="shared" si="3"/>
        <v/>
      </c>
      <c r="G133" s="121"/>
      <c r="H133" s="198"/>
      <c r="I133" s="198"/>
      <c r="J133" s="122"/>
      <c r="K133" s="171" t="str">
        <f t="shared" si="4"/>
        <v/>
      </c>
      <c r="L133" s="172"/>
    </row>
    <row r="134" spans="1:12" x14ac:dyDescent="0.2">
      <c r="A134" s="144" t="str">
        <f>IF(Rev_Prix_Sal_Prix_Unitaires!A134="","",Rev_Prix_Sal_Prix_Unitaires!A134)</f>
        <v/>
      </c>
      <c r="B134" s="145" t="str">
        <f>IF(Rev_Prix_Sal_Prix_Unitaires!B134="","",Rev_Prix_Sal_Prix_Unitaires!B134)</f>
        <v/>
      </c>
      <c r="C134" s="51" t="s">
        <v>190</v>
      </c>
      <c r="D134" s="94"/>
      <c r="E134" s="120"/>
      <c r="F134" s="130" t="str">
        <f t="shared" si="3"/>
        <v/>
      </c>
      <c r="G134" s="121"/>
      <c r="H134" s="198"/>
      <c r="I134" s="198"/>
      <c r="J134" s="122"/>
      <c r="K134" s="171" t="str">
        <f t="shared" si="4"/>
        <v/>
      </c>
      <c r="L134" s="172"/>
    </row>
    <row r="135" spans="1:12" x14ac:dyDescent="0.2">
      <c r="A135" s="144" t="str">
        <f>IF(Rev_Prix_Sal_Prix_Unitaires!A135="","",Rev_Prix_Sal_Prix_Unitaires!A135)</f>
        <v/>
      </c>
      <c r="B135" s="145" t="str">
        <f>IF(Rev_Prix_Sal_Prix_Unitaires!B135="","",Rev_Prix_Sal_Prix_Unitaires!B135)</f>
        <v/>
      </c>
      <c r="C135" s="51" t="s">
        <v>191</v>
      </c>
      <c r="D135" s="94"/>
      <c r="E135" s="120"/>
      <c r="F135" s="130" t="str">
        <f t="shared" si="3"/>
        <v/>
      </c>
      <c r="G135" s="121"/>
      <c r="H135" s="198"/>
      <c r="I135" s="198"/>
      <c r="J135" s="122"/>
      <c r="K135" s="171" t="str">
        <f t="shared" si="4"/>
        <v/>
      </c>
      <c r="L135" s="172"/>
    </row>
    <row r="136" spans="1:12" x14ac:dyDescent="0.2">
      <c r="A136" s="144" t="str">
        <f>IF(Rev_Prix_Sal_Prix_Unitaires!A136="","",Rev_Prix_Sal_Prix_Unitaires!A136)</f>
        <v/>
      </c>
      <c r="B136" s="145" t="str">
        <f>IF(Rev_Prix_Sal_Prix_Unitaires!B136="","",Rev_Prix_Sal_Prix_Unitaires!B136)</f>
        <v/>
      </c>
      <c r="C136" s="51" t="s">
        <v>192</v>
      </c>
      <c r="D136" s="94"/>
      <c r="E136" s="120"/>
      <c r="F136" s="130" t="str">
        <f t="shared" si="3"/>
        <v/>
      </c>
      <c r="G136" s="121"/>
      <c r="H136" s="198"/>
      <c r="I136" s="198"/>
      <c r="J136" s="122"/>
      <c r="K136" s="171" t="str">
        <f t="shared" si="4"/>
        <v/>
      </c>
      <c r="L136" s="172"/>
    </row>
    <row r="137" spans="1:12" x14ac:dyDescent="0.2">
      <c r="A137" s="144" t="str">
        <f>IF(Rev_Prix_Sal_Prix_Unitaires!A137="","",Rev_Prix_Sal_Prix_Unitaires!A137)</f>
        <v/>
      </c>
      <c r="B137" s="145" t="str">
        <f>IF(Rev_Prix_Sal_Prix_Unitaires!B137="","",Rev_Prix_Sal_Prix_Unitaires!B137)</f>
        <v/>
      </c>
      <c r="C137" s="51" t="s">
        <v>193</v>
      </c>
      <c r="D137" s="94"/>
      <c r="E137" s="120"/>
      <c r="F137" s="130" t="str">
        <f t="shared" si="3"/>
        <v/>
      </c>
      <c r="G137" s="121"/>
      <c r="H137" s="198"/>
      <c r="I137" s="198"/>
      <c r="J137" s="122"/>
      <c r="K137" s="171" t="str">
        <f t="shared" si="4"/>
        <v/>
      </c>
      <c r="L137" s="172"/>
    </row>
    <row r="138" spans="1:12" x14ac:dyDescent="0.2">
      <c r="A138" s="144" t="str">
        <f>IF(Rev_Prix_Sal_Prix_Unitaires!A138="","",Rev_Prix_Sal_Prix_Unitaires!A138)</f>
        <v/>
      </c>
      <c r="B138" s="145" t="str">
        <f>IF(Rev_Prix_Sal_Prix_Unitaires!B138="","",Rev_Prix_Sal_Prix_Unitaires!B138)</f>
        <v/>
      </c>
      <c r="C138" s="51" t="s">
        <v>194</v>
      </c>
      <c r="D138" s="94"/>
      <c r="E138" s="120"/>
      <c r="F138" s="130" t="str">
        <f t="shared" si="3"/>
        <v/>
      </c>
      <c r="G138" s="121"/>
      <c r="H138" s="198"/>
      <c r="I138" s="198"/>
      <c r="J138" s="122"/>
      <c r="K138" s="171" t="str">
        <f t="shared" si="4"/>
        <v/>
      </c>
      <c r="L138" s="172"/>
    </row>
    <row r="139" spans="1:12" x14ac:dyDescent="0.2">
      <c r="A139" s="144" t="str">
        <f>IF(Rev_Prix_Sal_Prix_Unitaires!A139="","",Rev_Prix_Sal_Prix_Unitaires!A139)</f>
        <v/>
      </c>
      <c r="B139" s="145" t="str">
        <f>IF(Rev_Prix_Sal_Prix_Unitaires!B139="","",Rev_Prix_Sal_Prix_Unitaires!B139)</f>
        <v/>
      </c>
      <c r="C139" s="51" t="s">
        <v>195</v>
      </c>
      <c r="D139" s="94"/>
      <c r="E139" s="120"/>
      <c r="F139" s="130" t="str">
        <f t="shared" si="3"/>
        <v/>
      </c>
      <c r="G139" s="121"/>
      <c r="H139" s="198"/>
      <c r="I139" s="198"/>
      <c r="J139" s="122"/>
      <c r="K139" s="171" t="str">
        <f t="shared" si="4"/>
        <v/>
      </c>
      <c r="L139" s="172"/>
    </row>
    <row r="140" spans="1:12" x14ac:dyDescent="0.2">
      <c r="A140" s="144" t="str">
        <f>IF(Rev_Prix_Sal_Prix_Unitaires!A140="","",Rev_Prix_Sal_Prix_Unitaires!A140)</f>
        <v/>
      </c>
      <c r="B140" s="145" t="str">
        <f>IF(Rev_Prix_Sal_Prix_Unitaires!B140="","",Rev_Prix_Sal_Prix_Unitaires!B140)</f>
        <v/>
      </c>
      <c r="C140" s="51" t="s">
        <v>196</v>
      </c>
      <c r="D140" s="94"/>
      <c r="E140" s="120"/>
      <c r="F140" s="130" t="str">
        <f t="shared" si="3"/>
        <v/>
      </c>
      <c r="G140" s="121"/>
      <c r="H140" s="198"/>
      <c r="I140" s="198"/>
      <c r="J140" s="122"/>
      <c r="K140" s="171" t="str">
        <f t="shared" si="4"/>
        <v/>
      </c>
      <c r="L140" s="172"/>
    </row>
    <row r="141" spans="1:12" x14ac:dyDescent="0.2">
      <c r="A141" s="144" t="str">
        <f>IF(Rev_Prix_Sal_Prix_Unitaires!A141="","",Rev_Prix_Sal_Prix_Unitaires!A141)</f>
        <v/>
      </c>
      <c r="B141" s="145" t="str">
        <f>IF(Rev_Prix_Sal_Prix_Unitaires!B141="","",Rev_Prix_Sal_Prix_Unitaires!B141)</f>
        <v/>
      </c>
      <c r="C141" s="51" t="s">
        <v>197</v>
      </c>
      <c r="D141" s="94"/>
      <c r="E141" s="120"/>
      <c r="F141" s="130" t="str">
        <f t="shared" si="3"/>
        <v/>
      </c>
      <c r="G141" s="121"/>
      <c r="H141" s="198"/>
      <c r="I141" s="198"/>
      <c r="J141" s="122"/>
      <c r="K141" s="171" t="str">
        <f t="shared" si="4"/>
        <v/>
      </c>
      <c r="L141" s="172"/>
    </row>
    <row r="142" spans="1:12" x14ac:dyDescent="0.2">
      <c r="A142" s="144" t="str">
        <f>IF(Rev_Prix_Sal_Prix_Unitaires!A142="","",Rev_Prix_Sal_Prix_Unitaires!A142)</f>
        <v/>
      </c>
      <c r="B142" s="145" t="str">
        <f>IF(Rev_Prix_Sal_Prix_Unitaires!B142="","",Rev_Prix_Sal_Prix_Unitaires!B142)</f>
        <v/>
      </c>
      <c r="C142" s="51" t="s">
        <v>198</v>
      </c>
      <c r="D142" s="94"/>
      <c r="E142" s="120"/>
      <c r="F142" s="130" t="str">
        <f t="shared" si="3"/>
        <v/>
      </c>
      <c r="G142" s="121"/>
      <c r="H142" s="198"/>
      <c r="I142" s="198"/>
      <c r="J142" s="122"/>
      <c r="K142" s="171" t="str">
        <f t="shared" si="4"/>
        <v/>
      </c>
      <c r="L142" s="172"/>
    </row>
    <row r="143" spans="1:12" x14ac:dyDescent="0.2">
      <c r="A143" s="144" t="str">
        <f>IF(Rev_Prix_Sal_Prix_Unitaires!A143="","",Rev_Prix_Sal_Prix_Unitaires!A143)</f>
        <v/>
      </c>
      <c r="B143" s="145" t="str">
        <f>IF(Rev_Prix_Sal_Prix_Unitaires!B143="","",Rev_Prix_Sal_Prix_Unitaires!B143)</f>
        <v/>
      </c>
      <c r="C143" s="51" t="s">
        <v>199</v>
      </c>
      <c r="D143" s="94"/>
      <c r="E143" s="120"/>
      <c r="F143" s="130" t="str">
        <f t="shared" si="3"/>
        <v/>
      </c>
      <c r="G143" s="121"/>
      <c r="H143" s="198"/>
      <c r="I143" s="198"/>
      <c r="J143" s="122"/>
      <c r="K143" s="171" t="str">
        <f t="shared" si="4"/>
        <v/>
      </c>
      <c r="L143" s="172"/>
    </row>
    <row r="144" spans="1:12" x14ac:dyDescent="0.2">
      <c r="A144" s="144" t="str">
        <f>IF(Rev_Prix_Sal_Prix_Unitaires!A144="","",Rev_Prix_Sal_Prix_Unitaires!A144)</f>
        <v/>
      </c>
      <c r="B144" s="145" t="str">
        <f>IF(Rev_Prix_Sal_Prix_Unitaires!B144="","",Rev_Prix_Sal_Prix_Unitaires!B144)</f>
        <v/>
      </c>
      <c r="C144" s="51" t="s">
        <v>200</v>
      </c>
      <c r="D144" s="94"/>
      <c r="E144" s="120"/>
      <c r="F144" s="130" t="str">
        <f t="shared" si="3"/>
        <v/>
      </c>
      <c r="G144" s="121"/>
      <c r="H144" s="198"/>
      <c r="I144" s="198"/>
      <c r="J144" s="122"/>
      <c r="K144" s="171" t="str">
        <f t="shared" si="4"/>
        <v/>
      </c>
      <c r="L144" s="172"/>
    </row>
    <row r="145" spans="1:12" x14ac:dyDescent="0.2">
      <c r="A145" s="144" t="str">
        <f>IF(Rev_Prix_Sal_Prix_Unitaires!A145="","",Rev_Prix_Sal_Prix_Unitaires!A145)</f>
        <v/>
      </c>
      <c r="B145" s="145" t="str">
        <f>IF(Rev_Prix_Sal_Prix_Unitaires!B145="","",Rev_Prix_Sal_Prix_Unitaires!B145)</f>
        <v/>
      </c>
      <c r="C145" s="51" t="s">
        <v>201</v>
      </c>
      <c r="D145" s="94"/>
      <c r="E145" s="120"/>
      <c r="F145" s="130" t="str">
        <f t="shared" si="3"/>
        <v/>
      </c>
      <c r="G145" s="121"/>
      <c r="H145" s="198"/>
      <c r="I145" s="198"/>
      <c r="J145" s="122"/>
      <c r="K145" s="171" t="str">
        <f t="shared" ref="K145:K204" si="5">IF(F145="","",F145*(1+(H145/100)))</f>
        <v/>
      </c>
      <c r="L145" s="172"/>
    </row>
    <row r="146" spans="1:12" x14ac:dyDescent="0.2">
      <c r="A146" s="144" t="str">
        <f>IF(Rev_Prix_Sal_Prix_Unitaires!A146="","",Rev_Prix_Sal_Prix_Unitaires!A146)</f>
        <v/>
      </c>
      <c r="B146" s="145" t="str">
        <f>IF(Rev_Prix_Sal_Prix_Unitaires!B146="","",Rev_Prix_Sal_Prix_Unitaires!B146)</f>
        <v/>
      </c>
      <c r="C146" s="51" t="s">
        <v>202</v>
      </c>
      <c r="D146" s="94"/>
      <c r="E146" s="120"/>
      <c r="F146" s="130" t="str">
        <f t="shared" si="3"/>
        <v/>
      </c>
      <c r="G146" s="121"/>
      <c r="H146" s="198"/>
      <c r="I146" s="198"/>
      <c r="J146" s="122"/>
      <c r="K146" s="171" t="str">
        <f t="shared" si="5"/>
        <v/>
      </c>
      <c r="L146" s="172"/>
    </row>
    <row r="147" spans="1:12" x14ac:dyDescent="0.2">
      <c r="A147" s="144" t="str">
        <f>IF(Rev_Prix_Sal_Prix_Unitaires!A147="","",Rev_Prix_Sal_Prix_Unitaires!A147)</f>
        <v/>
      </c>
      <c r="B147" s="145" t="str">
        <f>IF(Rev_Prix_Sal_Prix_Unitaires!B147="","",Rev_Prix_Sal_Prix_Unitaires!B147)</f>
        <v/>
      </c>
      <c r="C147" s="51" t="s">
        <v>203</v>
      </c>
      <c r="D147" s="94"/>
      <c r="E147" s="120"/>
      <c r="F147" s="130" t="str">
        <f t="shared" si="3"/>
        <v/>
      </c>
      <c r="G147" s="121"/>
      <c r="H147" s="198"/>
      <c r="I147" s="198"/>
      <c r="J147" s="122"/>
      <c r="K147" s="171" t="str">
        <f t="shared" si="5"/>
        <v/>
      </c>
      <c r="L147" s="172"/>
    </row>
    <row r="148" spans="1:12" x14ac:dyDescent="0.2">
      <c r="A148" s="144" t="str">
        <f>IF(Rev_Prix_Sal_Prix_Unitaires!A148="","",Rev_Prix_Sal_Prix_Unitaires!A148)</f>
        <v/>
      </c>
      <c r="B148" s="145" t="str">
        <f>IF(Rev_Prix_Sal_Prix_Unitaires!B148="","",Rev_Prix_Sal_Prix_Unitaires!B148)</f>
        <v/>
      </c>
      <c r="C148" s="51" t="s">
        <v>204</v>
      </c>
      <c r="D148" s="94"/>
      <c r="E148" s="120"/>
      <c r="F148" s="130" t="str">
        <f t="shared" si="3"/>
        <v/>
      </c>
      <c r="G148" s="121"/>
      <c r="H148" s="198"/>
      <c r="I148" s="198"/>
      <c r="J148" s="122"/>
      <c r="K148" s="171" t="str">
        <f t="shared" si="5"/>
        <v/>
      </c>
      <c r="L148" s="172"/>
    </row>
    <row r="149" spans="1:12" x14ac:dyDescent="0.2">
      <c r="A149" s="144" t="str">
        <f>IF(Rev_Prix_Sal_Prix_Unitaires!A149="","",Rev_Prix_Sal_Prix_Unitaires!A149)</f>
        <v/>
      </c>
      <c r="B149" s="145" t="str">
        <f>IF(Rev_Prix_Sal_Prix_Unitaires!B149="","",Rev_Prix_Sal_Prix_Unitaires!B149)</f>
        <v/>
      </c>
      <c r="C149" s="51" t="s">
        <v>205</v>
      </c>
      <c r="D149" s="94"/>
      <c r="E149" s="120"/>
      <c r="F149" s="130" t="str">
        <f t="shared" si="3"/>
        <v/>
      </c>
      <c r="G149" s="121"/>
      <c r="H149" s="198"/>
      <c r="I149" s="198"/>
      <c r="J149" s="122"/>
      <c r="K149" s="171" t="str">
        <f t="shared" si="5"/>
        <v/>
      </c>
      <c r="L149" s="172"/>
    </row>
    <row r="150" spans="1:12" x14ac:dyDescent="0.2">
      <c r="A150" s="144" t="str">
        <f>IF(Rev_Prix_Sal_Prix_Unitaires!A150="","",Rev_Prix_Sal_Prix_Unitaires!A150)</f>
        <v/>
      </c>
      <c r="B150" s="145" t="str">
        <f>IF(Rev_Prix_Sal_Prix_Unitaires!B150="","",Rev_Prix_Sal_Prix_Unitaires!B150)</f>
        <v/>
      </c>
      <c r="C150" s="51" t="s">
        <v>206</v>
      </c>
      <c r="D150" s="94"/>
      <c r="E150" s="120"/>
      <c r="F150" s="130" t="str">
        <f t="shared" si="3"/>
        <v/>
      </c>
      <c r="G150" s="121"/>
      <c r="H150" s="198"/>
      <c r="I150" s="198"/>
      <c r="J150" s="122"/>
      <c r="K150" s="171" t="str">
        <f t="shared" si="5"/>
        <v/>
      </c>
      <c r="L150" s="172"/>
    </row>
    <row r="151" spans="1:12" x14ac:dyDescent="0.2">
      <c r="A151" s="144" t="str">
        <f>IF(Rev_Prix_Sal_Prix_Unitaires!A151="","",Rev_Prix_Sal_Prix_Unitaires!A151)</f>
        <v/>
      </c>
      <c r="B151" s="145" t="str">
        <f>IF(Rev_Prix_Sal_Prix_Unitaires!B151="","",Rev_Prix_Sal_Prix_Unitaires!B151)</f>
        <v/>
      </c>
      <c r="C151" s="51" t="s">
        <v>207</v>
      </c>
      <c r="D151" s="94"/>
      <c r="E151" s="120"/>
      <c r="F151" s="130" t="str">
        <f t="shared" si="3"/>
        <v/>
      </c>
      <c r="G151" s="121"/>
      <c r="H151" s="198"/>
      <c r="I151" s="198"/>
      <c r="J151" s="122"/>
      <c r="K151" s="171" t="str">
        <f t="shared" si="5"/>
        <v/>
      </c>
      <c r="L151" s="172"/>
    </row>
    <row r="152" spans="1:12" x14ac:dyDescent="0.2">
      <c r="A152" s="144" t="str">
        <f>IF(Rev_Prix_Sal_Prix_Unitaires!A152="","",Rev_Prix_Sal_Prix_Unitaires!A152)</f>
        <v/>
      </c>
      <c r="B152" s="145" t="str">
        <f>IF(Rev_Prix_Sal_Prix_Unitaires!B152="","",Rev_Prix_Sal_Prix_Unitaires!B152)</f>
        <v/>
      </c>
      <c r="C152" s="51" t="s">
        <v>208</v>
      </c>
      <c r="D152" s="94"/>
      <c r="E152" s="120"/>
      <c r="F152" s="130" t="str">
        <f t="shared" si="3"/>
        <v/>
      </c>
      <c r="G152" s="121"/>
      <c r="H152" s="198"/>
      <c r="I152" s="198"/>
      <c r="J152" s="122"/>
      <c r="K152" s="171" t="str">
        <f t="shared" si="5"/>
        <v/>
      </c>
      <c r="L152" s="172"/>
    </row>
    <row r="153" spans="1:12" x14ac:dyDescent="0.2">
      <c r="A153" s="144" t="str">
        <f>IF(Rev_Prix_Sal_Prix_Unitaires!A153="","",Rev_Prix_Sal_Prix_Unitaires!A153)</f>
        <v/>
      </c>
      <c r="B153" s="145" t="str">
        <f>IF(Rev_Prix_Sal_Prix_Unitaires!B153="","",Rev_Prix_Sal_Prix_Unitaires!B153)</f>
        <v/>
      </c>
      <c r="C153" s="51" t="s">
        <v>209</v>
      </c>
      <c r="D153" s="94"/>
      <c r="E153" s="120"/>
      <c r="F153" s="130" t="str">
        <f t="shared" si="3"/>
        <v/>
      </c>
      <c r="G153" s="121"/>
      <c r="H153" s="156"/>
      <c r="I153" s="156"/>
      <c r="J153" s="122"/>
      <c r="K153" s="171" t="str">
        <f t="shared" si="5"/>
        <v/>
      </c>
      <c r="L153" s="172"/>
    </row>
    <row r="154" spans="1:12" x14ac:dyDescent="0.2">
      <c r="A154" s="144" t="str">
        <f>IF(Rev_Prix_Sal_Prix_Unitaires!A154="","",Rev_Prix_Sal_Prix_Unitaires!A154)</f>
        <v/>
      </c>
      <c r="B154" s="145" t="str">
        <f>IF(Rev_Prix_Sal_Prix_Unitaires!B154="","",Rev_Prix_Sal_Prix_Unitaires!B154)</f>
        <v/>
      </c>
      <c r="C154" s="51" t="s">
        <v>210</v>
      </c>
      <c r="D154" s="94"/>
      <c r="E154" s="120"/>
      <c r="F154" s="130" t="str">
        <f t="shared" si="3"/>
        <v/>
      </c>
      <c r="G154" s="121"/>
      <c r="H154" s="156"/>
      <c r="I154" s="156"/>
      <c r="J154" s="122"/>
      <c r="K154" s="171" t="str">
        <f t="shared" si="5"/>
        <v/>
      </c>
      <c r="L154" s="172"/>
    </row>
    <row r="155" spans="1:12" x14ac:dyDescent="0.2">
      <c r="A155" s="144" t="str">
        <f>IF(Rev_Prix_Sal_Prix_Unitaires!A155="","",Rev_Prix_Sal_Prix_Unitaires!A155)</f>
        <v/>
      </c>
      <c r="B155" s="145" t="str">
        <f>IF(Rev_Prix_Sal_Prix_Unitaires!B155="","",Rev_Prix_Sal_Prix_Unitaires!B155)</f>
        <v/>
      </c>
      <c r="C155" s="51" t="s">
        <v>211</v>
      </c>
      <c r="D155" s="94"/>
      <c r="E155" s="120"/>
      <c r="F155" s="130" t="str">
        <f t="shared" si="3"/>
        <v/>
      </c>
      <c r="G155" s="121"/>
      <c r="H155" s="156"/>
      <c r="I155" s="156"/>
      <c r="J155" s="122"/>
      <c r="K155" s="171" t="str">
        <f t="shared" si="5"/>
        <v/>
      </c>
      <c r="L155" s="172"/>
    </row>
    <row r="156" spans="1:12" x14ac:dyDescent="0.2">
      <c r="A156" s="144" t="str">
        <f>IF(Rev_Prix_Sal_Prix_Unitaires!A156="","",Rev_Prix_Sal_Prix_Unitaires!A156)</f>
        <v/>
      </c>
      <c r="B156" s="145" t="str">
        <f>IF(Rev_Prix_Sal_Prix_Unitaires!B156="","",Rev_Prix_Sal_Prix_Unitaires!B156)</f>
        <v/>
      </c>
      <c r="C156" s="51" t="s">
        <v>212</v>
      </c>
      <c r="D156" s="94"/>
      <c r="E156" s="120"/>
      <c r="F156" s="130" t="str">
        <f t="shared" si="3"/>
        <v/>
      </c>
      <c r="G156" s="121"/>
      <c r="H156" s="156"/>
      <c r="I156" s="156"/>
      <c r="J156" s="122"/>
      <c r="K156" s="171" t="str">
        <f t="shared" si="5"/>
        <v/>
      </c>
      <c r="L156" s="172"/>
    </row>
    <row r="157" spans="1:12" x14ac:dyDescent="0.2">
      <c r="A157" s="144" t="str">
        <f>IF(Rev_Prix_Sal_Prix_Unitaires!A157="","",Rev_Prix_Sal_Prix_Unitaires!A157)</f>
        <v/>
      </c>
      <c r="B157" s="145" t="str">
        <f>IF(Rev_Prix_Sal_Prix_Unitaires!B157="","",Rev_Prix_Sal_Prix_Unitaires!B157)</f>
        <v/>
      </c>
      <c r="C157" s="51" t="s">
        <v>213</v>
      </c>
      <c r="D157" s="94"/>
      <c r="E157" s="120"/>
      <c r="F157" s="130" t="str">
        <f t="shared" si="3"/>
        <v/>
      </c>
      <c r="G157" s="121"/>
      <c r="H157" s="156"/>
      <c r="I157" s="156"/>
      <c r="J157" s="122"/>
      <c r="K157" s="171" t="str">
        <f t="shared" si="5"/>
        <v/>
      </c>
      <c r="L157" s="172"/>
    </row>
    <row r="158" spans="1:12" x14ac:dyDescent="0.2">
      <c r="A158" s="144" t="str">
        <f>IF(Rev_Prix_Sal_Prix_Unitaires!A158="","",Rev_Prix_Sal_Prix_Unitaires!A158)</f>
        <v/>
      </c>
      <c r="B158" s="145" t="str">
        <f>IF(Rev_Prix_Sal_Prix_Unitaires!B158="","",Rev_Prix_Sal_Prix_Unitaires!B158)</f>
        <v/>
      </c>
      <c r="C158" s="51" t="s">
        <v>214</v>
      </c>
      <c r="D158" s="94"/>
      <c r="E158" s="120"/>
      <c r="F158" s="130" t="str">
        <f t="shared" si="3"/>
        <v/>
      </c>
      <c r="G158" s="121"/>
      <c r="H158" s="156"/>
      <c r="I158" s="156"/>
      <c r="J158" s="122"/>
      <c r="K158" s="171" t="str">
        <f t="shared" si="5"/>
        <v/>
      </c>
      <c r="L158" s="172"/>
    </row>
    <row r="159" spans="1:12" x14ac:dyDescent="0.2">
      <c r="A159" s="144" t="str">
        <f>IF(Rev_Prix_Sal_Prix_Unitaires!A159="","",Rev_Prix_Sal_Prix_Unitaires!A159)</f>
        <v/>
      </c>
      <c r="B159" s="145" t="str">
        <f>IF(Rev_Prix_Sal_Prix_Unitaires!B159="","",Rev_Prix_Sal_Prix_Unitaires!B159)</f>
        <v/>
      </c>
      <c r="C159" s="51" t="s">
        <v>215</v>
      </c>
      <c r="D159" s="94"/>
      <c r="E159" s="120"/>
      <c r="F159" s="130" t="str">
        <f t="shared" si="3"/>
        <v/>
      </c>
      <c r="G159" s="121"/>
      <c r="H159" s="156"/>
      <c r="I159" s="156"/>
      <c r="J159" s="122"/>
      <c r="K159" s="171" t="str">
        <f t="shared" si="5"/>
        <v/>
      </c>
      <c r="L159" s="172"/>
    </row>
    <row r="160" spans="1:12" x14ac:dyDescent="0.2">
      <c r="A160" s="144" t="str">
        <f>IF(Rev_Prix_Sal_Prix_Unitaires!A160="","",Rev_Prix_Sal_Prix_Unitaires!A160)</f>
        <v/>
      </c>
      <c r="B160" s="145" t="str">
        <f>IF(Rev_Prix_Sal_Prix_Unitaires!B160="","",Rev_Prix_Sal_Prix_Unitaires!B160)</f>
        <v/>
      </c>
      <c r="C160" s="51" t="s">
        <v>216</v>
      </c>
      <c r="D160" s="94"/>
      <c r="E160" s="120"/>
      <c r="F160" s="130" t="str">
        <f t="shared" si="3"/>
        <v/>
      </c>
      <c r="G160" s="121"/>
      <c r="H160" s="156"/>
      <c r="I160" s="156"/>
      <c r="J160" s="122"/>
      <c r="K160" s="171" t="str">
        <f t="shared" si="5"/>
        <v/>
      </c>
      <c r="L160" s="172"/>
    </row>
    <row r="161" spans="1:12" x14ac:dyDescent="0.2">
      <c r="A161" s="144" t="str">
        <f>IF(Rev_Prix_Sal_Prix_Unitaires!A161="","",Rev_Prix_Sal_Prix_Unitaires!A161)</f>
        <v/>
      </c>
      <c r="B161" s="145" t="str">
        <f>IF(Rev_Prix_Sal_Prix_Unitaires!B161="","",Rev_Prix_Sal_Prix_Unitaires!B161)</f>
        <v/>
      </c>
      <c r="C161" s="51" t="s">
        <v>217</v>
      </c>
      <c r="D161" s="94"/>
      <c r="E161" s="120"/>
      <c r="F161" s="130" t="str">
        <f t="shared" si="3"/>
        <v/>
      </c>
      <c r="G161" s="121"/>
      <c r="H161" s="156"/>
      <c r="I161" s="156"/>
      <c r="J161" s="122"/>
      <c r="K161" s="171" t="str">
        <f t="shared" si="5"/>
        <v/>
      </c>
      <c r="L161" s="172"/>
    </row>
    <row r="162" spans="1:12" x14ac:dyDescent="0.2">
      <c r="A162" s="144" t="str">
        <f>IF(Rev_Prix_Sal_Prix_Unitaires!A162="","",Rev_Prix_Sal_Prix_Unitaires!A162)</f>
        <v/>
      </c>
      <c r="B162" s="145" t="str">
        <f>IF(Rev_Prix_Sal_Prix_Unitaires!B162="","",Rev_Prix_Sal_Prix_Unitaires!B162)</f>
        <v/>
      </c>
      <c r="C162" s="51" t="s">
        <v>218</v>
      </c>
      <c r="D162" s="94"/>
      <c r="E162" s="120"/>
      <c r="F162" s="130" t="str">
        <f t="shared" si="3"/>
        <v/>
      </c>
      <c r="G162" s="121"/>
      <c r="H162" s="156"/>
      <c r="I162" s="156"/>
      <c r="J162" s="122"/>
      <c r="K162" s="171" t="str">
        <f t="shared" si="5"/>
        <v/>
      </c>
      <c r="L162" s="172"/>
    </row>
    <row r="163" spans="1:12" x14ac:dyDescent="0.2">
      <c r="A163" s="144" t="str">
        <f>IF(Rev_Prix_Sal_Prix_Unitaires!A163="","",Rev_Prix_Sal_Prix_Unitaires!A163)</f>
        <v/>
      </c>
      <c r="B163" s="145" t="str">
        <f>IF(Rev_Prix_Sal_Prix_Unitaires!B163="","",Rev_Prix_Sal_Prix_Unitaires!B163)</f>
        <v/>
      </c>
      <c r="C163" s="51" t="s">
        <v>219</v>
      </c>
      <c r="D163" s="94"/>
      <c r="E163" s="120"/>
      <c r="F163" s="130" t="str">
        <f t="shared" si="3"/>
        <v/>
      </c>
      <c r="G163" s="121"/>
      <c r="H163" s="156"/>
      <c r="I163" s="156"/>
      <c r="J163" s="122"/>
      <c r="K163" s="171" t="str">
        <f t="shared" si="5"/>
        <v/>
      </c>
      <c r="L163" s="172"/>
    </row>
    <row r="164" spans="1:12" x14ac:dyDescent="0.2">
      <c r="A164" s="144" t="str">
        <f>IF(Rev_Prix_Sal_Prix_Unitaires!A164="","",Rev_Prix_Sal_Prix_Unitaires!A164)</f>
        <v/>
      </c>
      <c r="B164" s="145" t="str">
        <f>IF(Rev_Prix_Sal_Prix_Unitaires!B164="","",Rev_Prix_Sal_Prix_Unitaires!B164)</f>
        <v/>
      </c>
      <c r="C164" s="51" t="s">
        <v>220</v>
      </c>
      <c r="D164" s="94"/>
      <c r="E164" s="120"/>
      <c r="F164" s="130" t="str">
        <f t="shared" si="3"/>
        <v/>
      </c>
      <c r="G164" s="121"/>
      <c r="H164" s="156"/>
      <c r="I164" s="156"/>
      <c r="J164" s="122"/>
      <c r="K164" s="171" t="str">
        <f t="shared" si="5"/>
        <v/>
      </c>
      <c r="L164" s="172"/>
    </row>
    <row r="165" spans="1:12" x14ac:dyDescent="0.2">
      <c r="A165" s="144" t="str">
        <f>IF(Rev_Prix_Sal_Prix_Unitaires!A165="","",Rev_Prix_Sal_Prix_Unitaires!A165)</f>
        <v/>
      </c>
      <c r="B165" s="145" t="str">
        <f>IF(Rev_Prix_Sal_Prix_Unitaires!B165="","",Rev_Prix_Sal_Prix_Unitaires!B165)</f>
        <v/>
      </c>
      <c r="C165" s="51" t="s">
        <v>221</v>
      </c>
      <c r="D165" s="94"/>
      <c r="E165" s="120"/>
      <c r="F165" s="130" t="str">
        <f t="shared" si="3"/>
        <v/>
      </c>
      <c r="G165" s="121"/>
      <c r="H165" s="156"/>
      <c r="I165" s="156"/>
      <c r="J165" s="122"/>
      <c r="K165" s="171" t="str">
        <f t="shared" si="5"/>
        <v/>
      </c>
      <c r="L165" s="172"/>
    </row>
    <row r="166" spans="1:12" x14ac:dyDescent="0.2">
      <c r="A166" s="144" t="str">
        <f>IF(Rev_Prix_Sal_Prix_Unitaires!A166="","",Rev_Prix_Sal_Prix_Unitaires!A166)</f>
        <v/>
      </c>
      <c r="B166" s="145" t="str">
        <f>IF(Rev_Prix_Sal_Prix_Unitaires!B166="","",Rev_Prix_Sal_Prix_Unitaires!B166)</f>
        <v/>
      </c>
      <c r="C166" s="51" t="s">
        <v>222</v>
      </c>
      <c r="D166" s="94"/>
      <c r="E166" s="120"/>
      <c r="F166" s="130" t="str">
        <f t="shared" si="3"/>
        <v/>
      </c>
      <c r="G166" s="121"/>
      <c r="H166" s="156"/>
      <c r="I166" s="156"/>
      <c r="J166" s="122"/>
      <c r="K166" s="171" t="str">
        <f t="shared" si="5"/>
        <v/>
      </c>
      <c r="L166" s="172"/>
    </row>
    <row r="167" spans="1:12" x14ac:dyDescent="0.2">
      <c r="A167" s="144" t="str">
        <f>IF(Rev_Prix_Sal_Prix_Unitaires!A167="","",Rev_Prix_Sal_Prix_Unitaires!A167)</f>
        <v/>
      </c>
      <c r="B167" s="145" t="str">
        <f>IF(Rev_Prix_Sal_Prix_Unitaires!B167="","",Rev_Prix_Sal_Prix_Unitaires!B167)</f>
        <v/>
      </c>
      <c r="C167" s="51" t="s">
        <v>223</v>
      </c>
      <c r="D167" s="94"/>
      <c r="E167" s="120"/>
      <c r="F167" s="130" t="str">
        <f t="shared" si="3"/>
        <v/>
      </c>
      <c r="G167" s="121"/>
      <c r="H167" s="156"/>
      <c r="I167" s="156"/>
      <c r="J167" s="122"/>
      <c r="K167" s="171" t="str">
        <f t="shared" si="5"/>
        <v/>
      </c>
      <c r="L167" s="172"/>
    </row>
    <row r="168" spans="1:12" x14ac:dyDescent="0.2">
      <c r="A168" s="144" t="str">
        <f>IF(Rev_Prix_Sal_Prix_Unitaires!A168="","",Rev_Prix_Sal_Prix_Unitaires!A168)</f>
        <v/>
      </c>
      <c r="B168" s="145" t="str">
        <f>IF(Rev_Prix_Sal_Prix_Unitaires!B168="","",Rev_Prix_Sal_Prix_Unitaires!B168)</f>
        <v/>
      </c>
      <c r="C168" s="51" t="s">
        <v>224</v>
      </c>
      <c r="D168" s="94"/>
      <c r="E168" s="120"/>
      <c r="F168" s="130" t="str">
        <f t="shared" si="3"/>
        <v/>
      </c>
      <c r="G168" s="121"/>
      <c r="H168" s="156"/>
      <c r="I168" s="156"/>
      <c r="J168" s="122"/>
      <c r="K168" s="171" t="str">
        <f t="shared" si="5"/>
        <v/>
      </c>
      <c r="L168" s="172"/>
    </row>
    <row r="169" spans="1:12" x14ac:dyDescent="0.2">
      <c r="A169" s="144" t="str">
        <f>IF(Rev_Prix_Sal_Prix_Unitaires!A169="","",Rev_Prix_Sal_Prix_Unitaires!A169)</f>
        <v/>
      </c>
      <c r="B169" s="145" t="str">
        <f>IF(Rev_Prix_Sal_Prix_Unitaires!B169="","",Rev_Prix_Sal_Prix_Unitaires!B169)</f>
        <v/>
      </c>
      <c r="C169" s="51" t="s">
        <v>225</v>
      </c>
      <c r="D169" s="94"/>
      <c r="E169" s="120"/>
      <c r="F169" s="130" t="str">
        <f t="shared" si="3"/>
        <v/>
      </c>
      <c r="G169" s="121"/>
      <c r="H169" s="156"/>
      <c r="I169" s="156"/>
      <c r="J169" s="122"/>
      <c r="K169" s="171" t="str">
        <f t="shared" si="5"/>
        <v/>
      </c>
      <c r="L169" s="172"/>
    </row>
    <row r="170" spans="1:12" x14ac:dyDescent="0.2">
      <c r="A170" s="144" t="str">
        <f>IF(Rev_Prix_Sal_Prix_Unitaires!A170="","",Rev_Prix_Sal_Prix_Unitaires!A170)</f>
        <v/>
      </c>
      <c r="B170" s="145" t="str">
        <f>IF(Rev_Prix_Sal_Prix_Unitaires!B170="","",Rev_Prix_Sal_Prix_Unitaires!B170)</f>
        <v/>
      </c>
      <c r="C170" s="51" t="s">
        <v>226</v>
      </c>
      <c r="D170" s="94"/>
      <c r="E170" s="120"/>
      <c r="F170" s="130" t="str">
        <f t="shared" si="3"/>
        <v/>
      </c>
      <c r="G170" s="121"/>
      <c r="H170" s="156"/>
      <c r="I170" s="156"/>
      <c r="J170" s="122"/>
      <c r="K170" s="171" t="str">
        <f t="shared" si="5"/>
        <v/>
      </c>
      <c r="L170" s="172"/>
    </row>
    <row r="171" spans="1:12" x14ac:dyDescent="0.2">
      <c r="A171" s="144" t="str">
        <f>IF(Rev_Prix_Sal_Prix_Unitaires!A171="","",Rev_Prix_Sal_Prix_Unitaires!A171)</f>
        <v/>
      </c>
      <c r="B171" s="145" t="str">
        <f>IF(Rev_Prix_Sal_Prix_Unitaires!B171="","",Rev_Prix_Sal_Prix_Unitaires!B171)</f>
        <v/>
      </c>
      <c r="C171" s="51" t="s">
        <v>227</v>
      </c>
      <c r="D171" s="94"/>
      <c r="E171" s="120"/>
      <c r="F171" s="130" t="str">
        <f t="shared" si="3"/>
        <v/>
      </c>
      <c r="G171" s="121"/>
      <c r="H171" s="156"/>
      <c r="I171" s="156"/>
      <c r="J171" s="122"/>
      <c r="K171" s="171" t="str">
        <f t="shared" si="5"/>
        <v/>
      </c>
      <c r="L171" s="172"/>
    </row>
    <row r="172" spans="1:12" x14ac:dyDescent="0.2">
      <c r="A172" s="144" t="str">
        <f>IF(Rev_Prix_Sal_Prix_Unitaires!A172="","",Rev_Prix_Sal_Prix_Unitaires!A172)</f>
        <v/>
      </c>
      <c r="B172" s="145" t="str">
        <f>IF(Rev_Prix_Sal_Prix_Unitaires!B172="","",Rev_Prix_Sal_Prix_Unitaires!B172)</f>
        <v/>
      </c>
      <c r="C172" s="51" t="s">
        <v>228</v>
      </c>
      <c r="D172" s="94"/>
      <c r="E172" s="120"/>
      <c r="F172" s="130" t="str">
        <f t="shared" si="3"/>
        <v/>
      </c>
      <c r="G172" s="121"/>
      <c r="H172" s="156"/>
      <c r="I172" s="156"/>
      <c r="J172" s="122"/>
      <c r="K172" s="171" t="str">
        <f t="shared" si="5"/>
        <v/>
      </c>
      <c r="L172" s="172"/>
    </row>
    <row r="173" spans="1:12" x14ac:dyDescent="0.2">
      <c r="A173" s="144" t="str">
        <f>IF(Rev_Prix_Sal_Prix_Unitaires!A173="","",Rev_Prix_Sal_Prix_Unitaires!A173)</f>
        <v/>
      </c>
      <c r="B173" s="145" t="str">
        <f>IF(Rev_Prix_Sal_Prix_Unitaires!B173="","",Rev_Prix_Sal_Prix_Unitaires!B173)</f>
        <v/>
      </c>
      <c r="C173" s="51" t="s">
        <v>229</v>
      </c>
      <c r="D173" s="94"/>
      <c r="E173" s="120"/>
      <c r="F173" s="130" t="str">
        <f t="shared" si="3"/>
        <v/>
      </c>
      <c r="G173" s="121"/>
      <c r="H173" s="156"/>
      <c r="I173" s="156"/>
      <c r="J173" s="122"/>
      <c r="K173" s="171" t="str">
        <f t="shared" si="5"/>
        <v/>
      </c>
      <c r="L173" s="172"/>
    </row>
    <row r="174" spans="1:12" x14ac:dyDescent="0.2">
      <c r="A174" s="144" t="str">
        <f>IF(Rev_Prix_Sal_Prix_Unitaires!A174="","",Rev_Prix_Sal_Prix_Unitaires!A174)</f>
        <v/>
      </c>
      <c r="B174" s="145" t="str">
        <f>IF(Rev_Prix_Sal_Prix_Unitaires!B174="","",Rev_Prix_Sal_Prix_Unitaires!B174)</f>
        <v/>
      </c>
      <c r="C174" s="51" t="s">
        <v>230</v>
      </c>
      <c r="D174" s="94"/>
      <c r="E174" s="120"/>
      <c r="F174" s="130" t="str">
        <f t="shared" si="3"/>
        <v/>
      </c>
      <c r="G174" s="121"/>
      <c r="H174" s="156"/>
      <c r="I174" s="156"/>
      <c r="J174" s="122"/>
      <c r="K174" s="171" t="str">
        <f t="shared" si="5"/>
        <v/>
      </c>
      <c r="L174" s="172"/>
    </row>
    <row r="175" spans="1:12" x14ac:dyDescent="0.2">
      <c r="A175" s="144" t="str">
        <f>IF(Rev_Prix_Sal_Prix_Unitaires!A175="","",Rev_Prix_Sal_Prix_Unitaires!A175)</f>
        <v/>
      </c>
      <c r="B175" s="145" t="str">
        <f>IF(Rev_Prix_Sal_Prix_Unitaires!B175="","",Rev_Prix_Sal_Prix_Unitaires!B175)</f>
        <v/>
      </c>
      <c r="C175" s="51" t="s">
        <v>231</v>
      </c>
      <c r="D175" s="94"/>
      <c r="E175" s="120"/>
      <c r="F175" s="130" t="str">
        <f t="shared" si="3"/>
        <v/>
      </c>
      <c r="G175" s="121"/>
      <c r="H175" s="156"/>
      <c r="I175" s="156"/>
      <c r="J175" s="122"/>
      <c r="K175" s="171" t="str">
        <f t="shared" si="5"/>
        <v/>
      </c>
      <c r="L175" s="172"/>
    </row>
    <row r="176" spans="1:12" x14ac:dyDescent="0.2">
      <c r="A176" s="144" t="str">
        <f>IF(Rev_Prix_Sal_Prix_Unitaires!A176="","",Rev_Prix_Sal_Prix_Unitaires!A176)</f>
        <v/>
      </c>
      <c r="B176" s="145" t="str">
        <f>IF(Rev_Prix_Sal_Prix_Unitaires!B176="","",Rev_Prix_Sal_Prix_Unitaires!B176)</f>
        <v/>
      </c>
      <c r="C176" s="51" t="s">
        <v>232</v>
      </c>
      <c r="D176" s="94"/>
      <c r="E176" s="120"/>
      <c r="F176" s="130" t="str">
        <f t="shared" si="3"/>
        <v/>
      </c>
      <c r="G176" s="121"/>
      <c r="H176" s="156"/>
      <c r="I176" s="156"/>
      <c r="J176" s="122"/>
      <c r="K176" s="171" t="str">
        <f t="shared" si="5"/>
        <v/>
      </c>
      <c r="L176" s="172"/>
    </row>
    <row r="177" spans="1:12" x14ac:dyDescent="0.2">
      <c r="A177" s="144" t="str">
        <f>IF(Rev_Prix_Sal_Prix_Unitaires!A177="","",Rev_Prix_Sal_Prix_Unitaires!A177)</f>
        <v/>
      </c>
      <c r="B177" s="145" t="str">
        <f>IF(Rev_Prix_Sal_Prix_Unitaires!B177="","",Rev_Prix_Sal_Prix_Unitaires!B177)</f>
        <v/>
      </c>
      <c r="C177" s="51" t="s">
        <v>233</v>
      </c>
      <c r="D177" s="94"/>
      <c r="E177" s="120"/>
      <c r="F177" s="130" t="str">
        <f t="shared" si="3"/>
        <v/>
      </c>
      <c r="G177" s="121"/>
      <c r="H177" s="156"/>
      <c r="I177" s="156"/>
      <c r="J177" s="122"/>
      <c r="K177" s="171" t="str">
        <f t="shared" si="5"/>
        <v/>
      </c>
      <c r="L177" s="172"/>
    </row>
    <row r="178" spans="1:12" x14ac:dyDescent="0.2">
      <c r="A178" s="144" t="str">
        <f>IF(Rev_Prix_Sal_Prix_Unitaires!A178="","",Rev_Prix_Sal_Prix_Unitaires!A178)</f>
        <v/>
      </c>
      <c r="B178" s="145" t="str">
        <f>IF(Rev_Prix_Sal_Prix_Unitaires!B178="","",Rev_Prix_Sal_Prix_Unitaires!B178)</f>
        <v/>
      </c>
      <c r="C178" s="51" t="s">
        <v>234</v>
      </c>
      <c r="D178" s="94"/>
      <c r="E178" s="120"/>
      <c r="F178" s="130" t="str">
        <f t="shared" si="3"/>
        <v/>
      </c>
      <c r="G178" s="121"/>
      <c r="H178" s="156"/>
      <c r="I178" s="156"/>
      <c r="J178" s="122"/>
      <c r="K178" s="171" t="str">
        <f t="shared" si="5"/>
        <v/>
      </c>
      <c r="L178" s="172"/>
    </row>
    <row r="179" spans="1:12" x14ac:dyDescent="0.2">
      <c r="A179" s="144" t="str">
        <f>IF(Rev_Prix_Sal_Prix_Unitaires!A179="","",Rev_Prix_Sal_Prix_Unitaires!A179)</f>
        <v/>
      </c>
      <c r="B179" s="145" t="str">
        <f>IF(Rev_Prix_Sal_Prix_Unitaires!B179="","",Rev_Prix_Sal_Prix_Unitaires!B179)</f>
        <v/>
      </c>
      <c r="C179" s="51" t="s">
        <v>235</v>
      </c>
      <c r="D179" s="94"/>
      <c r="E179" s="120"/>
      <c r="F179" s="130" t="str">
        <f t="shared" si="3"/>
        <v/>
      </c>
      <c r="G179" s="121"/>
      <c r="H179" s="156"/>
      <c r="I179" s="156"/>
      <c r="J179" s="122"/>
      <c r="K179" s="171" t="str">
        <f t="shared" si="5"/>
        <v/>
      </c>
      <c r="L179" s="172"/>
    </row>
    <row r="180" spans="1:12" x14ac:dyDescent="0.2">
      <c r="A180" s="144" t="str">
        <f>IF(Rev_Prix_Sal_Prix_Unitaires!A180="","",Rev_Prix_Sal_Prix_Unitaires!A180)</f>
        <v/>
      </c>
      <c r="B180" s="145" t="str">
        <f>IF(Rev_Prix_Sal_Prix_Unitaires!B180="","",Rev_Prix_Sal_Prix_Unitaires!B180)</f>
        <v/>
      </c>
      <c r="C180" s="51" t="s">
        <v>236</v>
      </c>
      <c r="D180" s="94"/>
      <c r="E180" s="120"/>
      <c r="F180" s="130" t="str">
        <f t="shared" si="3"/>
        <v/>
      </c>
      <c r="G180" s="121"/>
      <c r="H180" s="156"/>
      <c r="I180" s="156"/>
      <c r="J180" s="122"/>
      <c r="K180" s="171" t="str">
        <f t="shared" si="5"/>
        <v/>
      </c>
      <c r="L180" s="172"/>
    </row>
    <row r="181" spans="1:12" x14ac:dyDescent="0.2">
      <c r="A181" s="144" t="str">
        <f>IF(Rev_Prix_Sal_Prix_Unitaires!A181="","",Rev_Prix_Sal_Prix_Unitaires!A181)</f>
        <v/>
      </c>
      <c r="B181" s="145" t="str">
        <f>IF(Rev_Prix_Sal_Prix_Unitaires!B181="","",Rev_Prix_Sal_Prix_Unitaires!B181)</f>
        <v/>
      </c>
      <c r="C181" s="51" t="s">
        <v>237</v>
      </c>
      <c r="D181" s="94"/>
      <c r="E181" s="120"/>
      <c r="F181" s="130" t="str">
        <f t="shared" si="3"/>
        <v/>
      </c>
      <c r="G181" s="121"/>
      <c r="H181" s="156"/>
      <c r="I181" s="156"/>
      <c r="J181" s="122"/>
      <c r="K181" s="171" t="str">
        <f t="shared" si="5"/>
        <v/>
      </c>
      <c r="L181" s="172"/>
    </row>
    <row r="182" spans="1:12" x14ac:dyDescent="0.2">
      <c r="A182" s="144" t="str">
        <f>IF(Rev_Prix_Sal_Prix_Unitaires!A182="","",Rev_Prix_Sal_Prix_Unitaires!A182)</f>
        <v/>
      </c>
      <c r="B182" s="145" t="str">
        <f>IF(Rev_Prix_Sal_Prix_Unitaires!B182="","",Rev_Prix_Sal_Prix_Unitaires!B182)</f>
        <v/>
      </c>
      <c r="C182" s="51" t="s">
        <v>238</v>
      </c>
      <c r="D182" s="94"/>
      <c r="E182" s="120"/>
      <c r="F182" s="130" t="str">
        <f t="shared" si="3"/>
        <v/>
      </c>
      <c r="G182" s="121"/>
      <c r="H182" s="156"/>
      <c r="I182" s="156"/>
      <c r="J182" s="122"/>
      <c r="K182" s="171" t="str">
        <f t="shared" si="5"/>
        <v/>
      </c>
      <c r="L182" s="172"/>
    </row>
    <row r="183" spans="1:12" x14ac:dyDescent="0.2">
      <c r="A183" s="144" t="str">
        <f>IF(Rev_Prix_Sal_Prix_Unitaires!A183="","",Rev_Prix_Sal_Prix_Unitaires!A183)</f>
        <v/>
      </c>
      <c r="B183" s="145" t="str">
        <f>IF(Rev_Prix_Sal_Prix_Unitaires!B183="","",Rev_Prix_Sal_Prix_Unitaires!B183)</f>
        <v/>
      </c>
      <c r="C183" s="51" t="s">
        <v>239</v>
      </c>
      <c r="D183" s="94"/>
      <c r="E183" s="120"/>
      <c r="F183" s="130" t="str">
        <f t="shared" si="3"/>
        <v/>
      </c>
      <c r="G183" s="121"/>
      <c r="H183" s="156"/>
      <c r="I183" s="156"/>
      <c r="J183" s="122"/>
      <c r="K183" s="171" t="str">
        <f t="shared" si="5"/>
        <v/>
      </c>
      <c r="L183" s="172"/>
    </row>
    <row r="184" spans="1:12" x14ac:dyDescent="0.2">
      <c r="A184" s="144" t="str">
        <f>IF(Rev_Prix_Sal_Prix_Unitaires!A184="","",Rev_Prix_Sal_Prix_Unitaires!A184)</f>
        <v/>
      </c>
      <c r="B184" s="145" t="str">
        <f>IF(Rev_Prix_Sal_Prix_Unitaires!B184="","",Rev_Prix_Sal_Prix_Unitaires!B184)</f>
        <v/>
      </c>
      <c r="C184" s="51" t="s">
        <v>240</v>
      </c>
      <c r="D184" s="94"/>
      <c r="E184" s="120"/>
      <c r="F184" s="130" t="str">
        <f t="shared" si="3"/>
        <v/>
      </c>
      <c r="G184" s="121"/>
      <c r="H184" s="156"/>
      <c r="I184" s="156"/>
      <c r="J184" s="122"/>
      <c r="K184" s="171" t="str">
        <f t="shared" si="5"/>
        <v/>
      </c>
      <c r="L184" s="172"/>
    </row>
    <row r="185" spans="1:12" x14ac:dyDescent="0.2">
      <c r="A185" s="144" t="str">
        <f>IF(Rev_Prix_Sal_Prix_Unitaires!A185="","",Rev_Prix_Sal_Prix_Unitaires!A185)</f>
        <v/>
      </c>
      <c r="B185" s="145" t="str">
        <f>IF(Rev_Prix_Sal_Prix_Unitaires!B185="","",Rev_Prix_Sal_Prix_Unitaires!B185)</f>
        <v/>
      </c>
      <c r="C185" s="51" t="s">
        <v>241</v>
      </c>
      <c r="D185" s="94"/>
      <c r="E185" s="120"/>
      <c r="F185" s="130" t="str">
        <f t="shared" si="3"/>
        <v/>
      </c>
      <c r="G185" s="121"/>
      <c r="H185" s="156"/>
      <c r="I185" s="156"/>
      <c r="J185" s="122"/>
      <c r="K185" s="171" t="str">
        <f t="shared" si="5"/>
        <v/>
      </c>
      <c r="L185" s="172"/>
    </row>
    <row r="186" spans="1:12" x14ac:dyDescent="0.2">
      <c r="A186" s="144" t="str">
        <f>IF(Rev_Prix_Sal_Prix_Unitaires!A186="","",Rev_Prix_Sal_Prix_Unitaires!A186)</f>
        <v/>
      </c>
      <c r="B186" s="145" t="str">
        <f>IF(Rev_Prix_Sal_Prix_Unitaires!B186="","",Rev_Prix_Sal_Prix_Unitaires!B186)</f>
        <v/>
      </c>
      <c r="C186" s="51" t="s">
        <v>242</v>
      </c>
      <c r="D186" s="94"/>
      <c r="E186" s="120"/>
      <c r="F186" s="130" t="str">
        <f t="shared" si="3"/>
        <v/>
      </c>
      <c r="G186" s="121"/>
      <c r="H186" s="156"/>
      <c r="I186" s="156"/>
      <c r="J186" s="122"/>
      <c r="K186" s="171" t="str">
        <f t="shared" si="5"/>
        <v/>
      </c>
      <c r="L186" s="172"/>
    </row>
    <row r="187" spans="1:12" x14ac:dyDescent="0.2">
      <c r="A187" s="144" t="str">
        <f>IF(Rev_Prix_Sal_Prix_Unitaires!A187="","",Rev_Prix_Sal_Prix_Unitaires!A187)</f>
        <v/>
      </c>
      <c r="B187" s="145" t="str">
        <f>IF(Rev_Prix_Sal_Prix_Unitaires!B187="","",Rev_Prix_Sal_Prix_Unitaires!B187)</f>
        <v/>
      </c>
      <c r="C187" s="51" t="s">
        <v>243</v>
      </c>
      <c r="D187" s="94"/>
      <c r="E187" s="120"/>
      <c r="F187" s="130" t="str">
        <f t="shared" si="3"/>
        <v/>
      </c>
      <c r="G187" s="121"/>
      <c r="H187" s="156"/>
      <c r="I187" s="156"/>
      <c r="J187" s="122"/>
      <c r="K187" s="171" t="str">
        <f t="shared" si="5"/>
        <v/>
      </c>
      <c r="L187" s="172"/>
    </row>
    <row r="188" spans="1:12" x14ac:dyDescent="0.2">
      <c r="A188" s="144" t="str">
        <f>IF(Rev_Prix_Sal_Prix_Unitaires!A188="","",Rev_Prix_Sal_Prix_Unitaires!A188)</f>
        <v/>
      </c>
      <c r="B188" s="145" t="str">
        <f>IF(Rev_Prix_Sal_Prix_Unitaires!B188="","",Rev_Prix_Sal_Prix_Unitaires!B188)</f>
        <v/>
      </c>
      <c r="C188" s="51" t="s">
        <v>244</v>
      </c>
      <c r="D188" s="94"/>
      <c r="E188" s="120"/>
      <c r="F188" s="130" t="str">
        <f t="shared" si="3"/>
        <v/>
      </c>
      <c r="G188" s="121"/>
      <c r="H188" s="156"/>
      <c r="I188" s="156"/>
      <c r="J188" s="122"/>
      <c r="K188" s="171" t="str">
        <f t="shared" si="5"/>
        <v/>
      </c>
      <c r="L188" s="172"/>
    </row>
    <row r="189" spans="1:12" x14ac:dyDescent="0.2">
      <c r="A189" s="144" t="str">
        <f>IF(Rev_Prix_Sal_Prix_Unitaires!A189="","",Rev_Prix_Sal_Prix_Unitaires!A189)</f>
        <v/>
      </c>
      <c r="B189" s="145" t="str">
        <f>IF(Rev_Prix_Sal_Prix_Unitaires!B189="","",Rev_Prix_Sal_Prix_Unitaires!B189)</f>
        <v/>
      </c>
      <c r="C189" s="51" t="s">
        <v>245</v>
      </c>
      <c r="D189" s="94"/>
      <c r="E189" s="120"/>
      <c r="F189" s="130" t="str">
        <f t="shared" si="3"/>
        <v/>
      </c>
      <c r="G189" s="121"/>
      <c r="H189" s="156"/>
      <c r="I189" s="156"/>
      <c r="J189" s="122"/>
      <c r="K189" s="171" t="str">
        <f t="shared" si="5"/>
        <v/>
      </c>
      <c r="L189" s="172"/>
    </row>
    <row r="190" spans="1:12" x14ac:dyDescent="0.2">
      <c r="A190" s="144" t="str">
        <f>IF(Rev_Prix_Sal_Prix_Unitaires!A190="","",Rev_Prix_Sal_Prix_Unitaires!A190)</f>
        <v/>
      </c>
      <c r="B190" s="145" t="str">
        <f>IF(Rev_Prix_Sal_Prix_Unitaires!B190="","",Rev_Prix_Sal_Prix_Unitaires!B190)</f>
        <v/>
      </c>
      <c r="C190" s="51" t="s">
        <v>246</v>
      </c>
      <c r="D190" s="94"/>
      <c r="E190" s="120"/>
      <c r="F190" s="130" t="str">
        <f t="shared" si="3"/>
        <v/>
      </c>
      <c r="G190" s="121"/>
      <c r="H190" s="156"/>
      <c r="I190" s="156"/>
      <c r="J190" s="122"/>
      <c r="K190" s="171" t="str">
        <f t="shared" si="5"/>
        <v/>
      </c>
      <c r="L190" s="172"/>
    </row>
    <row r="191" spans="1:12" x14ac:dyDescent="0.2">
      <c r="A191" s="144" t="str">
        <f>IF(Rev_Prix_Sal_Prix_Unitaires!A191="","",Rev_Prix_Sal_Prix_Unitaires!A191)</f>
        <v/>
      </c>
      <c r="B191" s="145" t="str">
        <f>IF(Rev_Prix_Sal_Prix_Unitaires!B191="","",Rev_Prix_Sal_Prix_Unitaires!B191)</f>
        <v/>
      </c>
      <c r="C191" s="51" t="s">
        <v>247</v>
      </c>
      <c r="D191" s="94"/>
      <c r="E191" s="120"/>
      <c r="F191" s="130" t="str">
        <f t="shared" si="3"/>
        <v/>
      </c>
      <c r="G191" s="121"/>
      <c r="H191" s="156"/>
      <c r="I191" s="156"/>
      <c r="J191" s="122"/>
      <c r="K191" s="171" t="str">
        <f t="shared" si="5"/>
        <v/>
      </c>
      <c r="L191" s="172"/>
    </row>
    <row r="192" spans="1:12" x14ac:dyDescent="0.2">
      <c r="A192" s="144" t="str">
        <f>IF(Rev_Prix_Sal_Prix_Unitaires!A192="","",Rev_Prix_Sal_Prix_Unitaires!A192)</f>
        <v/>
      </c>
      <c r="B192" s="145" t="str">
        <f>IF(Rev_Prix_Sal_Prix_Unitaires!B192="","",Rev_Prix_Sal_Prix_Unitaires!B192)</f>
        <v/>
      </c>
      <c r="C192" s="51" t="s">
        <v>248</v>
      </c>
      <c r="D192" s="94"/>
      <c r="E192" s="120"/>
      <c r="F192" s="130" t="str">
        <f t="shared" si="3"/>
        <v/>
      </c>
      <c r="G192" s="121"/>
      <c r="H192" s="156"/>
      <c r="I192" s="156"/>
      <c r="J192" s="122"/>
      <c r="K192" s="171" t="str">
        <f t="shared" si="5"/>
        <v/>
      </c>
      <c r="L192" s="172"/>
    </row>
    <row r="193" spans="1:12" x14ac:dyDescent="0.2">
      <c r="A193" s="144" t="str">
        <f>IF(Rev_Prix_Sal_Prix_Unitaires!A193="","",Rev_Prix_Sal_Prix_Unitaires!A193)</f>
        <v/>
      </c>
      <c r="B193" s="145" t="str">
        <f>IF(Rev_Prix_Sal_Prix_Unitaires!B193="","",Rev_Prix_Sal_Prix_Unitaires!B193)</f>
        <v/>
      </c>
      <c r="C193" s="51" t="s">
        <v>249</v>
      </c>
      <c r="D193" s="94"/>
      <c r="E193" s="120"/>
      <c r="F193" s="130" t="str">
        <f t="shared" si="3"/>
        <v/>
      </c>
      <c r="G193" s="121"/>
      <c r="H193" s="156"/>
      <c r="I193" s="156"/>
      <c r="J193" s="122"/>
      <c r="K193" s="171" t="str">
        <f t="shared" si="5"/>
        <v/>
      </c>
      <c r="L193" s="172"/>
    </row>
    <row r="194" spans="1:12" x14ac:dyDescent="0.2">
      <c r="A194" s="144" t="str">
        <f>IF(Rev_Prix_Sal_Prix_Unitaires!A194="","",Rev_Prix_Sal_Prix_Unitaires!A194)</f>
        <v/>
      </c>
      <c r="B194" s="145" t="str">
        <f>IF(Rev_Prix_Sal_Prix_Unitaires!B194="","",Rev_Prix_Sal_Prix_Unitaires!B194)</f>
        <v/>
      </c>
      <c r="C194" s="51" t="s">
        <v>250</v>
      </c>
      <c r="D194" s="94"/>
      <c r="E194" s="120"/>
      <c r="F194" s="130" t="str">
        <f t="shared" si="3"/>
        <v/>
      </c>
      <c r="G194" s="121"/>
      <c r="H194" s="156"/>
      <c r="I194" s="156"/>
      <c r="J194" s="122"/>
      <c r="K194" s="171" t="str">
        <f t="shared" si="5"/>
        <v/>
      </c>
      <c r="L194" s="172"/>
    </row>
    <row r="195" spans="1:12" x14ac:dyDescent="0.2">
      <c r="A195" s="144" t="str">
        <f>IF(Rev_Prix_Sal_Prix_Unitaires!A195="","",Rev_Prix_Sal_Prix_Unitaires!A195)</f>
        <v/>
      </c>
      <c r="B195" s="145" t="str">
        <f>IF(Rev_Prix_Sal_Prix_Unitaires!B195="","",Rev_Prix_Sal_Prix_Unitaires!B195)</f>
        <v/>
      </c>
      <c r="C195" s="51" t="s">
        <v>251</v>
      </c>
      <c r="D195" s="94"/>
      <c r="E195" s="120"/>
      <c r="F195" s="130" t="str">
        <f t="shared" si="3"/>
        <v/>
      </c>
      <c r="G195" s="121"/>
      <c r="H195" s="156"/>
      <c r="I195" s="156"/>
      <c r="J195" s="122"/>
      <c r="K195" s="171" t="str">
        <f t="shared" si="5"/>
        <v/>
      </c>
      <c r="L195" s="172"/>
    </row>
    <row r="196" spans="1:12" x14ac:dyDescent="0.2">
      <c r="A196" s="144" t="str">
        <f>IF(Rev_Prix_Sal_Prix_Unitaires!A196="","",Rev_Prix_Sal_Prix_Unitaires!A196)</f>
        <v/>
      </c>
      <c r="B196" s="145" t="str">
        <f>IF(Rev_Prix_Sal_Prix_Unitaires!B196="","",Rev_Prix_Sal_Prix_Unitaires!B196)</f>
        <v/>
      </c>
      <c r="C196" s="51" t="s">
        <v>252</v>
      </c>
      <c r="D196" s="94"/>
      <c r="E196" s="120"/>
      <c r="F196" s="130" t="str">
        <f t="shared" si="3"/>
        <v/>
      </c>
      <c r="G196" s="121"/>
      <c r="H196" s="156"/>
      <c r="I196" s="156"/>
      <c r="J196" s="122"/>
      <c r="K196" s="171" t="str">
        <f t="shared" si="5"/>
        <v/>
      </c>
      <c r="L196" s="172"/>
    </row>
    <row r="197" spans="1:12" x14ac:dyDescent="0.2">
      <c r="A197" s="144" t="str">
        <f>IF(Rev_Prix_Sal_Prix_Unitaires!A197="","",Rev_Prix_Sal_Prix_Unitaires!A197)</f>
        <v/>
      </c>
      <c r="B197" s="145" t="str">
        <f>IF(Rev_Prix_Sal_Prix_Unitaires!B197="","",Rev_Prix_Sal_Prix_Unitaires!B197)</f>
        <v/>
      </c>
      <c r="C197" s="51" t="s">
        <v>253</v>
      </c>
      <c r="D197" s="94"/>
      <c r="E197" s="120"/>
      <c r="F197" s="130" t="str">
        <f t="shared" si="3"/>
        <v/>
      </c>
      <c r="G197" s="121"/>
      <c r="H197" s="156"/>
      <c r="I197" s="156"/>
      <c r="J197" s="122"/>
      <c r="K197" s="171" t="str">
        <f t="shared" si="5"/>
        <v/>
      </c>
      <c r="L197" s="172"/>
    </row>
    <row r="198" spans="1:12" x14ac:dyDescent="0.2">
      <c r="A198" s="144" t="str">
        <f>IF(Rev_Prix_Sal_Prix_Unitaires!A198="","",Rev_Prix_Sal_Prix_Unitaires!A198)</f>
        <v/>
      </c>
      <c r="B198" s="145" t="str">
        <f>IF(Rev_Prix_Sal_Prix_Unitaires!B198="","",Rev_Prix_Sal_Prix_Unitaires!B198)</f>
        <v/>
      </c>
      <c r="C198" s="51" t="s">
        <v>254</v>
      </c>
      <c r="D198" s="94"/>
      <c r="E198" s="120"/>
      <c r="F198" s="130" t="str">
        <f t="shared" si="3"/>
        <v/>
      </c>
      <c r="G198" s="121"/>
      <c r="H198" s="156"/>
      <c r="I198" s="156"/>
      <c r="J198" s="122"/>
      <c r="K198" s="171" t="str">
        <f t="shared" si="5"/>
        <v/>
      </c>
      <c r="L198" s="172"/>
    </row>
    <row r="199" spans="1:12" x14ac:dyDescent="0.2">
      <c r="A199" s="144" t="str">
        <f>IF(Rev_Prix_Sal_Prix_Unitaires!A199="","",Rev_Prix_Sal_Prix_Unitaires!A199)</f>
        <v/>
      </c>
      <c r="B199" s="145" t="str">
        <f>IF(Rev_Prix_Sal_Prix_Unitaires!B199="","",Rev_Prix_Sal_Prix_Unitaires!B199)</f>
        <v/>
      </c>
      <c r="C199" s="51" t="s">
        <v>255</v>
      </c>
      <c r="D199" s="94"/>
      <c r="E199" s="120"/>
      <c r="F199" s="130" t="str">
        <f t="shared" si="3"/>
        <v/>
      </c>
      <c r="G199" s="121"/>
      <c r="H199" s="156"/>
      <c r="I199" s="156"/>
      <c r="J199" s="122"/>
      <c r="K199" s="171" t="str">
        <f t="shared" si="5"/>
        <v/>
      </c>
      <c r="L199" s="172"/>
    </row>
    <row r="200" spans="1:12" x14ac:dyDescent="0.2">
      <c r="A200" s="144" t="str">
        <f>IF(Rev_Prix_Sal_Prix_Unitaires!A200="","",Rev_Prix_Sal_Prix_Unitaires!A200)</f>
        <v/>
      </c>
      <c r="B200" s="145" t="str">
        <f>IF(Rev_Prix_Sal_Prix_Unitaires!B200="","",Rev_Prix_Sal_Prix_Unitaires!B200)</f>
        <v/>
      </c>
      <c r="C200" s="51" t="s">
        <v>256</v>
      </c>
      <c r="D200" s="94"/>
      <c r="E200" s="120"/>
      <c r="F200" s="130" t="str">
        <f t="shared" si="3"/>
        <v/>
      </c>
      <c r="G200" s="121"/>
      <c r="H200" s="156"/>
      <c r="I200" s="156"/>
      <c r="J200" s="122"/>
      <c r="K200" s="171" t="str">
        <f t="shared" si="5"/>
        <v/>
      </c>
      <c r="L200" s="172"/>
    </row>
    <row r="201" spans="1:12" x14ac:dyDescent="0.2">
      <c r="A201" s="144" t="str">
        <f>IF(Rev_Prix_Sal_Prix_Unitaires!A201="","",Rev_Prix_Sal_Prix_Unitaires!A201)</f>
        <v/>
      </c>
      <c r="B201" s="145" t="str">
        <f>IF(Rev_Prix_Sal_Prix_Unitaires!B201="","",Rev_Prix_Sal_Prix_Unitaires!B201)</f>
        <v/>
      </c>
      <c r="C201" s="51" t="s">
        <v>257</v>
      </c>
      <c r="D201" s="94"/>
      <c r="E201" s="120"/>
      <c r="F201" s="130" t="str">
        <f t="shared" si="3"/>
        <v/>
      </c>
      <c r="G201" s="121"/>
      <c r="H201" s="156"/>
      <c r="I201" s="156"/>
      <c r="J201" s="122"/>
      <c r="K201" s="171" t="str">
        <f t="shared" si="5"/>
        <v/>
      </c>
      <c r="L201" s="172"/>
    </row>
    <row r="202" spans="1:12" x14ac:dyDescent="0.2">
      <c r="A202" s="144" t="str">
        <f>IF(Rev_Prix_Sal_Prix_Unitaires!A202="","",Rev_Prix_Sal_Prix_Unitaires!A202)</f>
        <v/>
      </c>
      <c r="B202" s="145" t="str">
        <f>IF(Rev_Prix_Sal_Prix_Unitaires!B202="","",Rev_Prix_Sal_Prix_Unitaires!B202)</f>
        <v/>
      </c>
      <c r="C202" s="51" t="s">
        <v>258</v>
      </c>
      <c r="D202" s="94"/>
      <c r="E202" s="120"/>
      <c r="F202" s="130" t="str">
        <f t="shared" si="3"/>
        <v/>
      </c>
      <c r="G202" s="121"/>
      <c r="H202" s="156"/>
      <c r="I202" s="156"/>
      <c r="J202" s="122"/>
      <c r="K202" s="171" t="str">
        <f t="shared" si="5"/>
        <v/>
      </c>
      <c r="L202" s="172"/>
    </row>
    <row r="203" spans="1:12" x14ac:dyDescent="0.2">
      <c r="A203" s="144" t="str">
        <f>IF(Rev_Prix_Sal_Prix_Unitaires!A203="","",Rev_Prix_Sal_Prix_Unitaires!A203)</f>
        <v/>
      </c>
      <c r="B203" s="145" t="str">
        <f>IF(Rev_Prix_Sal_Prix_Unitaires!B203="","",Rev_Prix_Sal_Prix_Unitaires!B203)</f>
        <v/>
      </c>
      <c r="C203" s="51" t="s">
        <v>259</v>
      </c>
      <c r="D203" s="94"/>
      <c r="E203" s="120"/>
      <c r="F203" s="130" t="str">
        <f t="shared" si="3"/>
        <v/>
      </c>
      <c r="G203" s="121"/>
      <c r="H203" s="198"/>
      <c r="I203" s="198"/>
      <c r="J203" s="122"/>
      <c r="K203" s="171" t="str">
        <f t="shared" si="5"/>
        <v/>
      </c>
      <c r="L203" s="172"/>
    </row>
    <row r="204" spans="1:12" x14ac:dyDescent="0.2">
      <c r="A204" s="144" t="str">
        <f>IF(Rev_Prix_Sal_Prix_Unitaires!A204="","",Rev_Prix_Sal_Prix_Unitaires!A204)</f>
        <v/>
      </c>
      <c r="B204" s="145" t="str">
        <f>IF(Rev_Prix_Sal_Prix_Unitaires!B204="","",Rev_Prix_Sal_Prix_Unitaires!B204)</f>
        <v/>
      </c>
      <c r="C204" s="51" t="s">
        <v>260</v>
      </c>
      <c r="D204" s="94"/>
      <c r="E204" s="120"/>
      <c r="F204" s="130" t="str">
        <f t="shared" si="3"/>
        <v/>
      </c>
      <c r="G204" s="121"/>
      <c r="H204" s="198"/>
      <c r="I204" s="198"/>
      <c r="J204" s="122"/>
      <c r="K204" s="171" t="str">
        <f t="shared" si="5"/>
        <v/>
      </c>
      <c r="L204" s="172"/>
    </row>
    <row r="205" spans="1:12" ht="13.5" thickBot="1" x14ac:dyDescent="0.25">
      <c r="A205" s="117"/>
      <c r="B205" s="118"/>
      <c r="C205" s="56"/>
      <c r="D205" s="119"/>
      <c r="E205" s="57"/>
      <c r="F205" s="108"/>
      <c r="G205" s="58"/>
      <c r="H205" s="199"/>
      <c r="I205" s="199"/>
      <c r="J205" s="59"/>
      <c r="K205" s="200"/>
      <c r="L205" s="201"/>
    </row>
    <row r="206" spans="1:12" ht="15.75" thickBot="1" x14ac:dyDescent="0.25">
      <c r="A206" s="202" t="s">
        <v>99</v>
      </c>
      <c r="B206" s="203"/>
      <c r="C206" s="60"/>
      <c r="D206" s="61"/>
      <c r="E206" s="62"/>
      <c r="F206" s="61"/>
      <c r="G206" s="62"/>
      <c r="H206" s="63"/>
      <c r="I206" s="63"/>
      <c r="J206" s="61"/>
      <c r="K206" s="204">
        <f>SUM($K$55:$L$205)</f>
        <v>0</v>
      </c>
      <c r="L206" s="205"/>
    </row>
    <row r="207" spans="1:12" ht="13.5" thickBot="1" x14ac:dyDescent="0.25"/>
    <row r="208" spans="1:12" ht="13.5" thickBot="1" x14ac:dyDescent="0.25">
      <c r="A208" s="206" t="s">
        <v>100</v>
      </c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8"/>
    </row>
    <row r="209" spans="1:12" x14ac:dyDescent="0.2">
      <c r="A209" s="11"/>
      <c r="B209" s="64"/>
      <c r="C209" s="14"/>
      <c r="D209" s="11"/>
      <c r="E209" s="14"/>
      <c r="F209" s="11"/>
      <c r="G209" s="14"/>
      <c r="H209" s="11"/>
      <c r="I209" s="13"/>
      <c r="J209" s="14"/>
      <c r="K209" s="13"/>
      <c r="L209" s="14"/>
    </row>
    <row r="210" spans="1:12" x14ac:dyDescent="0.2">
      <c r="A210" s="65" t="s">
        <v>101</v>
      </c>
      <c r="B210" s="2"/>
      <c r="C210" s="66"/>
      <c r="D210" s="65" t="s">
        <v>102</v>
      </c>
      <c r="E210" s="66"/>
      <c r="F210" s="65" t="s">
        <v>103</v>
      </c>
      <c r="G210" s="66"/>
      <c r="H210" s="65" t="s">
        <v>103</v>
      </c>
      <c r="I210" s="2"/>
      <c r="J210" s="66"/>
      <c r="K210" s="2" t="s">
        <v>104</v>
      </c>
      <c r="L210" s="66"/>
    </row>
    <row r="211" spans="1:12" x14ac:dyDescent="0.2">
      <c r="A211" s="15"/>
      <c r="C211" s="17"/>
      <c r="D211" s="65" t="s">
        <v>105</v>
      </c>
      <c r="E211" s="66"/>
      <c r="F211" s="65" t="s">
        <v>106</v>
      </c>
      <c r="G211" s="66"/>
      <c r="H211" s="65" t="s">
        <v>107</v>
      </c>
      <c r="I211" s="2"/>
      <c r="J211" s="66"/>
      <c r="K211" s="2" t="s">
        <v>108</v>
      </c>
      <c r="L211" s="66"/>
    </row>
    <row r="212" spans="1:12" x14ac:dyDescent="0.2">
      <c r="A212" s="15"/>
      <c r="C212" s="17"/>
      <c r="D212" s="15"/>
      <c r="E212" s="17"/>
      <c r="F212" s="65" t="s">
        <v>109</v>
      </c>
      <c r="G212" s="66"/>
      <c r="H212" s="65" t="s">
        <v>109</v>
      </c>
      <c r="I212" s="2"/>
      <c r="J212" s="66"/>
      <c r="K212" s="2" t="s">
        <v>110</v>
      </c>
      <c r="L212" s="66"/>
    </row>
    <row r="213" spans="1:12" x14ac:dyDescent="0.2">
      <c r="A213" s="15"/>
      <c r="C213" s="17"/>
      <c r="D213" s="15"/>
      <c r="E213" s="17"/>
      <c r="F213" s="65"/>
      <c r="G213" s="66"/>
      <c r="H213" s="65"/>
      <c r="I213" s="2"/>
      <c r="J213" s="66"/>
      <c r="K213" s="2" t="s">
        <v>111</v>
      </c>
      <c r="L213" s="66"/>
    </row>
    <row r="214" spans="1:12" ht="13.5" thickBot="1" x14ac:dyDescent="0.25">
      <c r="A214" s="30"/>
      <c r="B214" s="31"/>
      <c r="C214" s="33"/>
      <c r="D214" s="67" t="s">
        <v>112</v>
      </c>
      <c r="E214" s="40"/>
      <c r="F214" s="67" t="s">
        <v>113</v>
      </c>
      <c r="G214" s="40"/>
      <c r="H214" s="67" t="s">
        <v>114</v>
      </c>
      <c r="I214" s="68"/>
      <c r="J214" s="40"/>
      <c r="K214" s="68" t="s">
        <v>115</v>
      </c>
      <c r="L214" s="40"/>
    </row>
    <row r="215" spans="1:12" ht="13.5" thickBot="1" x14ac:dyDescent="0.25">
      <c r="A215" s="69" t="s">
        <v>116</v>
      </c>
      <c r="B215" s="209" t="str">
        <f>$C$14</f>
        <v/>
      </c>
      <c r="C215" s="210"/>
      <c r="D215" s="70" t="s">
        <v>117</v>
      </c>
      <c r="E215" s="71"/>
      <c r="F215" s="72" t="s">
        <v>117</v>
      </c>
      <c r="G215" s="71"/>
      <c r="H215" s="211">
        <v>1</v>
      </c>
      <c r="I215" s="212"/>
      <c r="J215" s="213"/>
      <c r="K215" s="73">
        <v>1</v>
      </c>
      <c r="L215" s="71"/>
    </row>
    <row r="216" spans="1:12" x14ac:dyDescent="0.2">
      <c r="A216" s="74">
        <v>1</v>
      </c>
      <c r="B216" s="256" t="str">
        <f>IF(Rev_Prix_Sal_Prix_Unitaires!B216="","",Rev_Prix_Sal_Prix_Unitaires!B216)</f>
        <v/>
      </c>
      <c r="C216" s="257"/>
      <c r="D216" s="123" t="str">
        <f>IF(Rev_Prix_Sal_Prix_Unitaires!D216="","",Rev_Prix_Sal_Prix_Unitaires!D216)</f>
        <v/>
      </c>
      <c r="E216" s="124"/>
      <c r="F216" s="123" t="str">
        <f>IF(Rev_Prix_Sal_Prix_Unitaires!F216="","",Rev_Prix_Sal_Prix_Unitaires!F216)</f>
        <v/>
      </c>
      <c r="G216" s="124"/>
      <c r="H216" s="195" t="str">
        <f>IF(Rev_Prix_Sal_Prix_Unitaires!F216="","",F216*1+(F216/100))</f>
        <v/>
      </c>
      <c r="I216" s="196"/>
      <c r="J216" s="197"/>
      <c r="K216" s="125" t="str">
        <f>IF(Rev_Prix_Sal_Prix_Unitaires!F216="","",K215*((F216/100)+1))</f>
        <v/>
      </c>
      <c r="L216" s="47"/>
    </row>
    <row r="217" spans="1:12" x14ac:dyDescent="0.2">
      <c r="A217" s="77">
        <v>2</v>
      </c>
      <c r="B217" s="256" t="str">
        <f>IF(Rev_Prix_Sal_Prix_Unitaires!B217="","",Rev_Prix_Sal_Prix_Unitaires!B217)</f>
        <v/>
      </c>
      <c r="C217" s="257"/>
      <c r="D217" s="123" t="str">
        <f>IF(Rev_Prix_Sal_Prix_Unitaires!D217="","",Rev_Prix_Sal_Prix_Unitaires!D217)</f>
        <v/>
      </c>
      <c r="E217" s="126"/>
      <c r="F217" s="123" t="str">
        <f>IF(Rev_Prix_Sal_Prix_Unitaires!F217="","",Rev_Prix_Sal_Prix_Unitaires!F217)</f>
        <v/>
      </c>
      <c r="G217" s="127"/>
      <c r="H217" s="190" t="str">
        <f>IF(Rev_Prix_Sal_Prix_Unitaires!F217="","",F217*1+(F217/100))</f>
        <v/>
      </c>
      <c r="I217" s="191"/>
      <c r="J217" s="192"/>
      <c r="K217" s="128" t="str">
        <f>IF(Rev_Prix_Sal_Prix_Unitaires!F217="","",K216*((F217/100)+1))</f>
        <v/>
      </c>
      <c r="L217" s="51"/>
    </row>
    <row r="218" spans="1:12" x14ac:dyDescent="0.2">
      <c r="A218" s="77">
        <v>3</v>
      </c>
      <c r="B218" s="256" t="str">
        <f>IF(Rev_Prix_Sal_Prix_Unitaires!B218="","",Rev_Prix_Sal_Prix_Unitaires!B218)</f>
        <v/>
      </c>
      <c r="C218" s="257"/>
      <c r="D218" s="123" t="str">
        <f>IF(Rev_Prix_Sal_Prix_Unitaires!D218="","",Rev_Prix_Sal_Prix_Unitaires!D218)</f>
        <v/>
      </c>
      <c r="E218" s="126"/>
      <c r="F218" s="123" t="str">
        <f>IF(Rev_Prix_Sal_Prix_Unitaires!F218="","",Rev_Prix_Sal_Prix_Unitaires!F218)</f>
        <v/>
      </c>
      <c r="G218" s="127"/>
      <c r="H218" s="190" t="str">
        <f>IF(Rev_Prix_Sal_Prix_Unitaires!F218="","",F218*1+(F218/100))</f>
        <v/>
      </c>
      <c r="I218" s="191"/>
      <c r="J218" s="192"/>
      <c r="K218" s="128" t="str">
        <f>IF(Rev_Prix_Sal_Prix_Unitaires!F218="","",K217*((F218/100)+1))</f>
        <v/>
      </c>
      <c r="L218" s="51"/>
    </row>
    <row r="219" spans="1:12" x14ac:dyDescent="0.2">
      <c r="A219" s="77">
        <v>4</v>
      </c>
      <c r="B219" s="256" t="str">
        <f>IF(Rev_Prix_Sal_Prix_Unitaires!B219="","",Rev_Prix_Sal_Prix_Unitaires!B219)</f>
        <v/>
      </c>
      <c r="C219" s="257"/>
      <c r="D219" s="123" t="str">
        <f>IF(Rev_Prix_Sal_Prix_Unitaires!D219="","",Rev_Prix_Sal_Prix_Unitaires!D219)</f>
        <v/>
      </c>
      <c r="E219" s="126"/>
      <c r="F219" s="123" t="str">
        <f>IF(Rev_Prix_Sal_Prix_Unitaires!F219="","",Rev_Prix_Sal_Prix_Unitaires!F219)</f>
        <v/>
      </c>
      <c r="G219" s="127"/>
      <c r="H219" s="190" t="str">
        <f>IF(Rev_Prix_Sal_Prix_Unitaires!F219="","",F219*1+(F219/100))</f>
        <v/>
      </c>
      <c r="I219" s="191"/>
      <c r="J219" s="192"/>
      <c r="K219" s="128" t="str">
        <f>IF(Rev_Prix_Sal_Prix_Unitaires!F219="","",K218*((F219/100)+1))</f>
        <v/>
      </c>
      <c r="L219" s="51"/>
    </row>
    <row r="220" spans="1:12" x14ac:dyDescent="0.2">
      <c r="A220" s="77">
        <v>5</v>
      </c>
      <c r="B220" s="256" t="str">
        <f>IF(Rev_Prix_Sal_Prix_Unitaires!B220="","",Rev_Prix_Sal_Prix_Unitaires!B220)</f>
        <v/>
      </c>
      <c r="C220" s="257"/>
      <c r="D220" s="123" t="str">
        <f>IF(Rev_Prix_Sal_Prix_Unitaires!D220="","",Rev_Prix_Sal_Prix_Unitaires!D220)</f>
        <v/>
      </c>
      <c r="E220" s="126"/>
      <c r="F220" s="123" t="str">
        <f>IF(Rev_Prix_Sal_Prix_Unitaires!F220="","",Rev_Prix_Sal_Prix_Unitaires!F220)</f>
        <v/>
      </c>
      <c r="G220" s="127"/>
      <c r="H220" s="190" t="str">
        <f>IF(Rev_Prix_Sal_Prix_Unitaires!F220="","",F220*1+(F220/100))</f>
        <v/>
      </c>
      <c r="I220" s="191"/>
      <c r="J220" s="192"/>
      <c r="K220" s="128" t="str">
        <f>IF(Rev_Prix_Sal_Prix_Unitaires!F220="","",K219*((F220/100)+1))</f>
        <v/>
      </c>
      <c r="L220" s="51"/>
    </row>
    <row r="221" spans="1:12" x14ac:dyDescent="0.2">
      <c r="A221" s="77">
        <v>6</v>
      </c>
      <c r="B221" s="256" t="str">
        <f>IF(Rev_Prix_Sal_Prix_Unitaires!B221="","",Rev_Prix_Sal_Prix_Unitaires!B221)</f>
        <v/>
      </c>
      <c r="C221" s="257"/>
      <c r="D221" s="123" t="str">
        <f>IF(Rev_Prix_Sal_Prix_Unitaires!D221="","",Rev_Prix_Sal_Prix_Unitaires!D221)</f>
        <v/>
      </c>
      <c r="E221" s="127"/>
      <c r="F221" s="123" t="str">
        <f>IF(Rev_Prix_Sal_Prix_Unitaires!F221="","",Rev_Prix_Sal_Prix_Unitaires!F221)</f>
        <v/>
      </c>
      <c r="G221" s="129"/>
      <c r="H221" s="190" t="str">
        <f>IF(Rev_Prix_Sal_Prix_Unitaires!F221="","",F221*1+(F221/100))</f>
        <v/>
      </c>
      <c r="I221" s="191"/>
      <c r="J221" s="192"/>
      <c r="K221" s="128" t="str">
        <f>IF(Rev_Prix_Sal_Prix_Unitaires!F221="","",K220*((F221/100)+1))</f>
        <v/>
      </c>
      <c r="L221" s="51"/>
    </row>
    <row r="222" spans="1:12" x14ac:dyDescent="0.2">
      <c r="A222" s="77">
        <v>7</v>
      </c>
      <c r="B222" s="256" t="str">
        <f>IF(Rev_Prix_Sal_Prix_Unitaires!B222="","",Rev_Prix_Sal_Prix_Unitaires!B222)</f>
        <v/>
      </c>
      <c r="C222" s="257"/>
      <c r="D222" s="123" t="str">
        <f>IF(Rev_Prix_Sal_Prix_Unitaires!D222="","",Rev_Prix_Sal_Prix_Unitaires!D222)</f>
        <v/>
      </c>
      <c r="E222" s="127"/>
      <c r="F222" s="123" t="str">
        <f>IF(Rev_Prix_Sal_Prix_Unitaires!F222="","",Rev_Prix_Sal_Prix_Unitaires!F222)</f>
        <v/>
      </c>
      <c r="G222" s="129"/>
      <c r="H222" s="190" t="str">
        <f>IF(Rev_Prix_Sal_Prix_Unitaires!F222="","",F222*1+(F222/100))</f>
        <v/>
      </c>
      <c r="I222" s="191"/>
      <c r="J222" s="192"/>
      <c r="K222" s="128" t="str">
        <f>IF(Rev_Prix_Sal_Prix_Unitaires!F222="","",K221*((F222/100)+1))</f>
        <v/>
      </c>
      <c r="L222" s="51"/>
    </row>
    <row r="223" spans="1:12" x14ac:dyDescent="0.2">
      <c r="A223" s="77">
        <v>8</v>
      </c>
      <c r="B223" s="256" t="str">
        <f>IF(Rev_Prix_Sal_Prix_Unitaires!B223="","",Rev_Prix_Sal_Prix_Unitaires!B223)</f>
        <v/>
      </c>
      <c r="C223" s="257"/>
      <c r="D223" s="123" t="str">
        <f>IF(Rev_Prix_Sal_Prix_Unitaires!D223="","",Rev_Prix_Sal_Prix_Unitaires!D223)</f>
        <v/>
      </c>
      <c r="E223" s="127"/>
      <c r="F223" s="123" t="str">
        <f>IF(Rev_Prix_Sal_Prix_Unitaires!F223="","",Rev_Prix_Sal_Prix_Unitaires!F223)</f>
        <v/>
      </c>
      <c r="G223" s="129"/>
      <c r="H223" s="190" t="str">
        <f>IF(Rev_Prix_Sal_Prix_Unitaires!F223="","",F223*1+(F223/100))</f>
        <v/>
      </c>
      <c r="I223" s="191"/>
      <c r="J223" s="192"/>
      <c r="K223" s="128" t="str">
        <f>IF(Rev_Prix_Sal_Prix_Unitaires!F223="","",K222*((F223/100)+1))</f>
        <v/>
      </c>
      <c r="L223" s="51"/>
    </row>
    <row r="224" spans="1:12" x14ac:dyDescent="0.2">
      <c r="A224" s="77">
        <v>9</v>
      </c>
      <c r="B224" s="256" t="str">
        <f>IF(Rev_Prix_Sal_Prix_Unitaires!B224="","",Rev_Prix_Sal_Prix_Unitaires!B224)</f>
        <v/>
      </c>
      <c r="C224" s="257"/>
      <c r="D224" s="123" t="str">
        <f>IF(Rev_Prix_Sal_Prix_Unitaires!D224="","",Rev_Prix_Sal_Prix_Unitaires!D224)</f>
        <v/>
      </c>
      <c r="E224" s="127"/>
      <c r="F224" s="123" t="str">
        <f>IF(Rev_Prix_Sal_Prix_Unitaires!F224="","",Rev_Prix_Sal_Prix_Unitaires!F224)</f>
        <v/>
      </c>
      <c r="G224" s="129"/>
      <c r="H224" s="190" t="str">
        <f>IF(Rev_Prix_Sal_Prix_Unitaires!F224="","",F224*1+(F224/100))</f>
        <v/>
      </c>
      <c r="I224" s="191"/>
      <c r="J224" s="192"/>
      <c r="K224" s="128" t="str">
        <f>IF(Rev_Prix_Sal_Prix_Unitaires!F224="","",K223*((F224/100)+1))</f>
        <v/>
      </c>
      <c r="L224" s="51"/>
    </row>
    <row r="225" spans="1:12" x14ac:dyDescent="0.2">
      <c r="A225" s="77">
        <v>10</v>
      </c>
      <c r="B225" s="256" t="str">
        <f>IF(Rev_Prix_Sal_Prix_Unitaires!B225="","",Rev_Prix_Sal_Prix_Unitaires!B225)</f>
        <v/>
      </c>
      <c r="C225" s="257"/>
      <c r="D225" s="123" t="str">
        <f>IF(Rev_Prix_Sal_Prix_Unitaires!D225="","",Rev_Prix_Sal_Prix_Unitaires!D225)</f>
        <v/>
      </c>
      <c r="E225" s="127"/>
      <c r="F225" s="123" t="str">
        <f>IF(Rev_Prix_Sal_Prix_Unitaires!F225="","",Rev_Prix_Sal_Prix_Unitaires!F225)</f>
        <v/>
      </c>
      <c r="G225" s="129"/>
      <c r="H225" s="190" t="str">
        <f>IF(Rev_Prix_Sal_Prix_Unitaires!F225="","",F225*1+(F225/100))</f>
        <v/>
      </c>
      <c r="I225" s="191"/>
      <c r="J225" s="192"/>
      <c r="K225" s="128" t="str">
        <f>IF(Rev_Prix_Sal_Prix_Unitaires!F225="","",K224*((F225/100)+1))</f>
        <v/>
      </c>
      <c r="L225" s="51"/>
    </row>
    <row r="226" spans="1:12" x14ac:dyDescent="0.2">
      <c r="A226" s="77">
        <v>11</v>
      </c>
      <c r="B226" s="256" t="str">
        <f>IF(Rev_Prix_Sal_Prix_Unitaires!B226="","",Rev_Prix_Sal_Prix_Unitaires!B226)</f>
        <v/>
      </c>
      <c r="C226" s="257"/>
      <c r="D226" s="123" t="str">
        <f>IF(Rev_Prix_Sal_Prix_Unitaires!D226="","",Rev_Prix_Sal_Prix_Unitaires!D226)</f>
        <v/>
      </c>
      <c r="E226" s="127"/>
      <c r="F226" s="123" t="str">
        <f>IF(Rev_Prix_Sal_Prix_Unitaires!F226="","",Rev_Prix_Sal_Prix_Unitaires!F226)</f>
        <v/>
      </c>
      <c r="G226" s="129"/>
      <c r="H226" s="190" t="str">
        <f>IF(Rev_Prix_Sal_Prix_Unitaires!F226="","",F226*1+(F226/100))</f>
        <v/>
      </c>
      <c r="I226" s="191"/>
      <c r="J226" s="192"/>
      <c r="K226" s="128" t="str">
        <f>IF(Rev_Prix_Sal_Prix_Unitaires!F226="","",K225*((F226/100)+1))</f>
        <v/>
      </c>
      <c r="L226" s="51"/>
    </row>
    <row r="227" spans="1:12" x14ac:dyDescent="0.2">
      <c r="A227" s="77">
        <v>12</v>
      </c>
      <c r="B227" s="256" t="str">
        <f>IF(Rev_Prix_Sal_Prix_Unitaires!B227="","",Rev_Prix_Sal_Prix_Unitaires!B227)</f>
        <v/>
      </c>
      <c r="C227" s="257"/>
      <c r="D227" s="123" t="str">
        <f>IF(Rev_Prix_Sal_Prix_Unitaires!D227="","",Rev_Prix_Sal_Prix_Unitaires!D227)</f>
        <v/>
      </c>
      <c r="E227" s="127"/>
      <c r="F227" s="123" t="str">
        <f>IF(Rev_Prix_Sal_Prix_Unitaires!F227="","",Rev_Prix_Sal_Prix_Unitaires!F227)</f>
        <v/>
      </c>
      <c r="G227" s="129"/>
      <c r="H227" s="190" t="str">
        <f>IF(Rev_Prix_Sal_Prix_Unitaires!F227="","",F227*1+(F227/100))</f>
        <v/>
      </c>
      <c r="I227" s="191"/>
      <c r="J227" s="192"/>
      <c r="K227" s="128" t="str">
        <f>IF(Rev_Prix_Sal_Prix_Unitaires!F227="","",K226*((F227/100)+1))</f>
        <v/>
      </c>
      <c r="L227" s="51"/>
    </row>
    <row r="228" spans="1:12" ht="13.5" thickBot="1" x14ac:dyDescent="0.25">
      <c r="A228" s="109"/>
      <c r="B228" s="249"/>
      <c r="C228" s="250"/>
      <c r="D228" s="109"/>
      <c r="E228" s="33"/>
      <c r="F228" s="116"/>
      <c r="G228" s="79"/>
      <c r="H228" s="112"/>
      <c r="I228" s="113"/>
      <c r="J228" s="56"/>
      <c r="K228" s="111"/>
      <c r="L228" s="56"/>
    </row>
    <row r="229" spans="1:12" x14ac:dyDescent="0.2">
      <c r="A229" s="8"/>
      <c r="B229" s="80"/>
      <c r="C229" s="80"/>
      <c r="D229" s="81"/>
      <c r="E229" s="82"/>
      <c r="F229" s="81"/>
      <c r="G229" s="82"/>
      <c r="H229" s="83"/>
      <c r="I229" s="83"/>
      <c r="J229" s="82"/>
      <c r="K229" s="81"/>
      <c r="L229" s="82"/>
    </row>
    <row r="230" spans="1:12" x14ac:dyDescent="0.2">
      <c r="A230" s="8"/>
      <c r="B230" s="239" t="s">
        <v>160</v>
      </c>
      <c r="C230" s="239"/>
      <c r="D230" s="239"/>
      <c r="E230" s="239"/>
      <c r="F230" s="239"/>
      <c r="G230" s="239"/>
      <c r="H230" s="239"/>
      <c r="I230" s="239"/>
      <c r="J230" s="239"/>
      <c r="K230" s="239"/>
      <c r="L230" s="82"/>
    </row>
    <row r="231" spans="1:12" ht="13.5" thickBot="1" x14ac:dyDescent="0.25"/>
    <row r="232" spans="1:12" ht="13.5" thickBot="1" x14ac:dyDescent="0.25">
      <c r="A232" s="206" t="s">
        <v>118</v>
      </c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8"/>
    </row>
    <row r="233" spans="1:12" x14ac:dyDescent="0.2">
      <c r="A233" s="65" t="s">
        <v>119</v>
      </c>
      <c r="B233" s="2"/>
      <c r="C233" s="66"/>
      <c r="D233" s="2" t="s">
        <v>120</v>
      </c>
      <c r="E233" s="66"/>
      <c r="F233" s="2" t="s">
        <v>121</v>
      </c>
      <c r="G233" s="66"/>
      <c r="H233" s="2" t="s">
        <v>122</v>
      </c>
      <c r="I233" s="2"/>
      <c r="J233" s="2"/>
      <c r="K233" s="2"/>
      <c r="L233" s="66"/>
    </row>
    <row r="234" spans="1:12" x14ac:dyDescent="0.2">
      <c r="A234" s="15"/>
      <c r="C234" s="17"/>
      <c r="D234" s="84" t="s">
        <v>123</v>
      </c>
      <c r="E234" s="66"/>
      <c r="F234" s="2" t="s">
        <v>124</v>
      </c>
      <c r="G234" s="66"/>
      <c r="H234" s="2" t="s">
        <v>125</v>
      </c>
      <c r="I234" s="2"/>
      <c r="J234" s="2"/>
      <c r="K234" s="2"/>
      <c r="L234" s="66"/>
    </row>
    <row r="235" spans="1:12" x14ac:dyDescent="0.2">
      <c r="A235" s="15"/>
      <c r="C235" s="17"/>
      <c r="D235" s="2"/>
      <c r="E235" s="66"/>
      <c r="F235" s="27" t="s">
        <v>126</v>
      </c>
      <c r="G235" s="17"/>
      <c r="H235" s="2" t="s">
        <v>127</v>
      </c>
      <c r="I235" s="2"/>
      <c r="J235" s="2"/>
      <c r="K235" s="2"/>
      <c r="L235" s="66"/>
    </row>
    <row r="236" spans="1:12" ht="13.5" thickBot="1" x14ac:dyDescent="0.25">
      <c r="A236" s="101" t="s">
        <v>60</v>
      </c>
      <c r="B236" s="104" t="s">
        <v>61</v>
      </c>
      <c r="C236" s="17"/>
      <c r="D236" s="245" t="s">
        <v>128</v>
      </c>
      <c r="E236" s="246"/>
      <c r="F236" s="247" t="s">
        <v>129</v>
      </c>
      <c r="G236" s="248"/>
      <c r="H236" s="218" t="s">
        <v>130</v>
      </c>
      <c r="I236" s="219"/>
      <c r="J236" s="219"/>
      <c r="K236" s="219"/>
      <c r="L236" s="220"/>
    </row>
    <row r="237" spans="1:12" x14ac:dyDescent="0.2">
      <c r="A237" s="158" t="str">
        <f>IF(A55="","",A55)</f>
        <v/>
      </c>
      <c r="B237" s="159" t="str">
        <f>IF(B55="","",B55)</f>
        <v/>
      </c>
      <c r="C237" s="160" t="s">
        <v>69</v>
      </c>
      <c r="D237" s="240" t="str">
        <f>K55</f>
        <v/>
      </c>
      <c r="E237" s="241"/>
      <c r="F237" s="134" t="str">
        <f t="array" ref="F237:F386">IF($B$237:$B$386="","",VLOOKUP($B$237:$B$386,$B$215:$K$227,10,TRUE))</f>
        <v/>
      </c>
      <c r="G237" s="135"/>
      <c r="H237" s="242" t="str">
        <f>IF(B237="","",D237*F237)</f>
        <v/>
      </c>
      <c r="I237" s="243"/>
      <c r="J237" s="243"/>
      <c r="K237" s="243"/>
      <c r="L237" s="244"/>
    </row>
    <row r="238" spans="1:12" x14ac:dyDescent="0.2">
      <c r="A238" s="161" t="str">
        <f t="shared" ref="A238:B238" si="6">IF(A56="","",A56)</f>
        <v/>
      </c>
      <c r="B238" s="157" t="str">
        <f t="shared" si="6"/>
        <v/>
      </c>
      <c r="C238" s="162" t="s">
        <v>70</v>
      </c>
      <c r="D238" s="166" t="str">
        <f>K56</f>
        <v/>
      </c>
      <c r="E238" s="167"/>
      <c r="F238" s="139" t="str">
        <v/>
      </c>
      <c r="G238" s="140"/>
      <c r="H238" s="168" t="str">
        <f t="shared" ref="H238:H265" si="7">IF(B238="","",D238*F238)</f>
        <v/>
      </c>
      <c r="I238" s="169"/>
      <c r="J238" s="169"/>
      <c r="K238" s="169"/>
      <c r="L238" s="170"/>
    </row>
    <row r="239" spans="1:12" x14ac:dyDescent="0.2">
      <c r="A239" s="161" t="str">
        <f t="shared" ref="A239:B239" si="8">IF(A57="","",A57)</f>
        <v/>
      </c>
      <c r="B239" s="157" t="str">
        <f t="shared" si="8"/>
        <v/>
      </c>
      <c r="C239" s="162" t="s">
        <v>71</v>
      </c>
      <c r="D239" s="166" t="str">
        <f t="shared" ref="D239:D302" si="9">K57</f>
        <v/>
      </c>
      <c r="E239" s="167"/>
      <c r="F239" s="139" t="str">
        <v/>
      </c>
      <c r="G239" s="140"/>
      <c r="H239" s="168" t="str">
        <f t="shared" si="7"/>
        <v/>
      </c>
      <c r="I239" s="169"/>
      <c r="J239" s="169"/>
      <c r="K239" s="169"/>
      <c r="L239" s="170"/>
    </row>
    <row r="240" spans="1:12" x14ac:dyDescent="0.2">
      <c r="A240" s="161" t="str">
        <f t="shared" ref="A240:B240" si="10">IF(A58="","",A58)</f>
        <v/>
      </c>
      <c r="B240" s="157" t="str">
        <f t="shared" si="10"/>
        <v/>
      </c>
      <c r="C240" s="162" t="s">
        <v>72</v>
      </c>
      <c r="D240" s="166" t="str">
        <f t="shared" si="9"/>
        <v/>
      </c>
      <c r="E240" s="167"/>
      <c r="F240" s="139" t="str">
        <v/>
      </c>
      <c r="G240" s="140"/>
      <c r="H240" s="168" t="str">
        <f t="shared" si="7"/>
        <v/>
      </c>
      <c r="I240" s="169"/>
      <c r="J240" s="169"/>
      <c r="K240" s="169"/>
      <c r="L240" s="170"/>
    </row>
    <row r="241" spans="1:12" x14ac:dyDescent="0.2">
      <c r="A241" s="161" t="str">
        <f t="shared" ref="A241:B241" si="11">IF(A59="","",A59)</f>
        <v/>
      </c>
      <c r="B241" s="157" t="str">
        <f t="shared" si="11"/>
        <v/>
      </c>
      <c r="C241" s="162" t="s">
        <v>73</v>
      </c>
      <c r="D241" s="166" t="str">
        <f t="shared" si="9"/>
        <v/>
      </c>
      <c r="E241" s="167"/>
      <c r="F241" s="139" t="str">
        <v/>
      </c>
      <c r="G241" s="140"/>
      <c r="H241" s="168" t="str">
        <f t="shared" si="7"/>
        <v/>
      </c>
      <c r="I241" s="169"/>
      <c r="J241" s="169"/>
      <c r="K241" s="169"/>
      <c r="L241" s="170"/>
    </row>
    <row r="242" spans="1:12" x14ac:dyDescent="0.2">
      <c r="A242" s="161" t="str">
        <f t="shared" ref="A242:B242" si="12">IF(A60="","",A60)</f>
        <v/>
      </c>
      <c r="B242" s="157" t="str">
        <f t="shared" si="12"/>
        <v/>
      </c>
      <c r="C242" s="162" t="s">
        <v>74</v>
      </c>
      <c r="D242" s="166" t="str">
        <f t="shared" si="9"/>
        <v/>
      </c>
      <c r="E242" s="167"/>
      <c r="F242" s="139" t="str">
        <v/>
      </c>
      <c r="G242" s="140"/>
      <c r="H242" s="168" t="str">
        <f t="shared" si="7"/>
        <v/>
      </c>
      <c r="I242" s="169"/>
      <c r="J242" s="169"/>
      <c r="K242" s="169"/>
      <c r="L242" s="170"/>
    </row>
    <row r="243" spans="1:12" x14ac:dyDescent="0.2">
      <c r="A243" s="161" t="str">
        <f t="shared" ref="A243:B243" si="13">IF(A61="","",A61)</f>
        <v/>
      </c>
      <c r="B243" s="157" t="str">
        <f t="shared" si="13"/>
        <v/>
      </c>
      <c r="C243" s="162" t="s">
        <v>75</v>
      </c>
      <c r="D243" s="166" t="str">
        <f t="shared" si="9"/>
        <v/>
      </c>
      <c r="E243" s="167"/>
      <c r="F243" s="139" t="str">
        <v/>
      </c>
      <c r="G243" s="140"/>
      <c r="H243" s="168" t="str">
        <f t="shared" si="7"/>
        <v/>
      </c>
      <c r="I243" s="169"/>
      <c r="J243" s="169"/>
      <c r="K243" s="169"/>
      <c r="L243" s="170"/>
    </row>
    <row r="244" spans="1:12" x14ac:dyDescent="0.2">
      <c r="A244" s="161" t="str">
        <f t="shared" ref="A244:B244" si="14">IF(A62="","",A62)</f>
        <v/>
      </c>
      <c r="B244" s="157" t="str">
        <f t="shared" si="14"/>
        <v/>
      </c>
      <c r="C244" s="162" t="s">
        <v>76</v>
      </c>
      <c r="D244" s="166" t="str">
        <f t="shared" si="9"/>
        <v/>
      </c>
      <c r="E244" s="167"/>
      <c r="F244" s="139" t="str">
        <v/>
      </c>
      <c r="G244" s="140"/>
      <c r="H244" s="168" t="str">
        <f t="shared" si="7"/>
        <v/>
      </c>
      <c r="I244" s="169"/>
      <c r="J244" s="169"/>
      <c r="K244" s="169"/>
      <c r="L244" s="170"/>
    </row>
    <row r="245" spans="1:12" x14ac:dyDescent="0.2">
      <c r="A245" s="161" t="str">
        <f t="shared" ref="A245:B245" si="15">IF(A63="","",A63)</f>
        <v/>
      </c>
      <c r="B245" s="157" t="str">
        <f t="shared" si="15"/>
        <v/>
      </c>
      <c r="C245" s="162" t="s">
        <v>77</v>
      </c>
      <c r="D245" s="166" t="str">
        <f t="shared" si="9"/>
        <v/>
      </c>
      <c r="E245" s="167"/>
      <c r="F245" s="139" t="str">
        <v/>
      </c>
      <c r="G245" s="140"/>
      <c r="H245" s="168" t="str">
        <f t="shared" si="7"/>
        <v/>
      </c>
      <c r="I245" s="169"/>
      <c r="J245" s="169"/>
      <c r="K245" s="169"/>
      <c r="L245" s="170"/>
    </row>
    <row r="246" spans="1:12" x14ac:dyDescent="0.2">
      <c r="A246" s="161" t="str">
        <f t="shared" ref="A246:B246" si="16">IF(A64="","",A64)</f>
        <v/>
      </c>
      <c r="B246" s="157" t="str">
        <f t="shared" si="16"/>
        <v/>
      </c>
      <c r="C246" s="162" t="s">
        <v>78</v>
      </c>
      <c r="D246" s="166" t="str">
        <f t="shared" si="9"/>
        <v/>
      </c>
      <c r="E246" s="167"/>
      <c r="F246" s="139" t="str">
        <v/>
      </c>
      <c r="G246" s="140"/>
      <c r="H246" s="168" t="str">
        <f t="shared" si="7"/>
        <v/>
      </c>
      <c r="I246" s="169"/>
      <c r="J246" s="169"/>
      <c r="K246" s="169"/>
      <c r="L246" s="170"/>
    </row>
    <row r="247" spans="1:12" x14ac:dyDescent="0.2">
      <c r="A247" s="161" t="str">
        <f t="shared" ref="A247:B247" si="17">IF(A65="","",A65)</f>
        <v/>
      </c>
      <c r="B247" s="157" t="str">
        <f t="shared" si="17"/>
        <v/>
      </c>
      <c r="C247" s="162" t="s">
        <v>79</v>
      </c>
      <c r="D247" s="166" t="str">
        <f t="shared" si="9"/>
        <v/>
      </c>
      <c r="E247" s="167"/>
      <c r="F247" s="139" t="str">
        <v/>
      </c>
      <c r="G247" s="140"/>
      <c r="H247" s="168" t="str">
        <f t="shared" si="7"/>
        <v/>
      </c>
      <c r="I247" s="169"/>
      <c r="J247" s="169"/>
      <c r="K247" s="169"/>
      <c r="L247" s="170"/>
    </row>
    <row r="248" spans="1:12" x14ac:dyDescent="0.2">
      <c r="A248" s="161" t="str">
        <f t="shared" ref="A248:B248" si="18">IF(A66="","",A66)</f>
        <v/>
      </c>
      <c r="B248" s="157" t="str">
        <f t="shared" si="18"/>
        <v/>
      </c>
      <c r="C248" s="162" t="s">
        <v>80</v>
      </c>
      <c r="D248" s="166" t="str">
        <f t="shared" si="9"/>
        <v/>
      </c>
      <c r="E248" s="167"/>
      <c r="F248" s="139" t="str">
        <v/>
      </c>
      <c r="G248" s="140"/>
      <c r="H248" s="168" t="str">
        <f t="shared" si="7"/>
        <v/>
      </c>
      <c r="I248" s="169"/>
      <c r="J248" s="169"/>
      <c r="K248" s="169"/>
      <c r="L248" s="170"/>
    </row>
    <row r="249" spans="1:12" x14ac:dyDescent="0.2">
      <c r="A249" s="161" t="str">
        <f t="shared" ref="A249:B249" si="19">IF(A67="","",A67)</f>
        <v/>
      </c>
      <c r="B249" s="157" t="str">
        <f t="shared" si="19"/>
        <v/>
      </c>
      <c r="C249" s="162" t="s">
        <v>81</v>
      </c>
      <c r="D249" s="166" t="str">
        <f t="shared" si="9"/>
        <v/>
      </c>
      <c r="E249" s="167"/>
      <c r="F249" s="139" t="str">
        <v/>
      </c>
      <c r="G249" s="140"/>
      <c r="H249" s="168" t="str">
        <f t="shared" si="7"/>
        <v/>
      </c>
      <c r="I249" s="169"/>
      <c r="J249" s="169"/>
      <c r="K249" s="169"/>
      <c r="L249" s="170"/>
    </row>
    <row r="250" spans="1:12" x14ac:dyDescent="0.2">
      <c r="A250" s="161" t="str">
        <f t="shared" ref="A250:B250" si="20">IF(A68="","",A68)</f>
        <v/>
      </c>
      <c r="B250" s="157" t="str">
        <f t="shared" si="20"/>
        <v/>
      </c>
      <c r="C250" s="162" t="s">
        <v>82</v>
      </c>
      <c r="D250" s="166" t="str">
        <f t="shared" si="9"/>
        <v/>
      </c>
      <c r="E250" s="167"/>
      <c r="F250" s="139" t="str">
        <v/>
      </c>
      <c r="G250" s="140"/>
      <c r="H250" s="168" t="str">
        <f t="shared" si="7"/>
        <v/>
      </c>
      <c r="I250" s="169"/>
      <c r="J250" s="169"/>
      <c r="K250" s="169"/>
      <c r="L250" s="170"/>
    </row>
    <row r="251" spans="1:12" x14ac:dyDescent="0.2">
      <c r="A251" s="161" t="str">
        <f t="shared" ref="A251:B251" si="21">IF(A69="","",A69)</f>
        <v/>
      </c>
      <c r="B251" s="157" t="str">
        <f t="shared" si="21"/>
        <v/>
      </c>
      <c r="C251" s="162" t="s">
        <v>83</v>
      </c>
      <c r="D251" s="166" t="str">
        <f t="shared" si="9"/>
        <v/>
      </c>
      <c r="E251" s="167"/>
      <c r="F251" s="139" t="str">
        <v/>
      </c>
      <c r="G251" s="140"/>
      <c r="H251" s="168" t="str">
        <f t="shared" si="7"/>
        <v/>
      </c>
      <c r="I251" s="169"/>
      <c r="J251" s="169"/>
      <c r="K251" s="169"/>
      <c r="L251" s="170"/>
    </row>
    <row r="252" spans="1:12" x14ac:dyDescent="0.2">
      <c r="A252" s="161" t="str">
        <f t="shared" ref="A252:B252" si="22">IF(A70="","",A70)</f>
        <v/>
      </c>
      <c r="B252" s="157" t="str">
        <f t="shared" si="22"/>
        <v/>
      </c>
      <c r="C252" s="162" t="s">
        <v>84</v>
      </c>
      <c r="D252" s="166" t="str">
        <f t="shared" si="9"/>
        <v/>
      </c>
      <c r="E252" s="167"/>
      <c r="F252" s="139" t="str">
        <v/>
      </c>
      <c r="G252" s="140"/>
      <c r="H252" s="168" t="str">
        <f t="shared" si="7"/>
        <v/>
      </c>
      <c r="I252" s="169"/>
      <c r="J252" s="169"/>
      <c r="K252" s="169"/>
      <c r="L252" s="170"/>
    </row>
    <row r="253" spans="1:12" x14ac:dyDescent="0.2">
      <c r="A253" s="161" t="str">
        <f t="shared" ref="A253:B253" si="23">IF(A71="","",A71)</f>
        <v/>
      </c>
      <c r="B253" s="157" t="str">
        <f t="shared" si="23"/>
        <v/>
      </c>
      <c r="C253" s="162" t="s">
        <v>85</v>
      </c>
      <c r="D253" s="166" t="str">
        <f t="shared" si="9"/>
        <v/>
      </c>
      <c r="E253" s="167"/>
      <c r="F253" s="139" t="str">
        <v/>
      </c>
      <c r="G253" s="140"/>
      <c r="H253" s="168" t="str">
        <f t="shared" si="7"/>
        <v/>
      </c>
      <c r="I253" s="169"/>
      <c r="J253" s="169"/>
      <c r="K253" s="169"/>
      <c r="L253" s="170"/>
    </row>
    <row r="254" spans="1:12" x14ac:dyDescent="0.2">
      <c r="A254" s="161" t="str">
        <f t="shared" ref="A254:B254" si="24">IF(A72="","",A72)</f>
        <v/>
      </c>
      <c r="B254" s="157" t="str">
        <f t="shared" si="24"/>
        <v/>
      </c>
      <c r="C254" s="162" t="s">
        <v>86</v>
      </c>
      <c r="D254" s="166" t="str">
        <f t="shared" si="9"/>
        <v/>
      </c>
      <c r="E254" s="167"/>
      <c r="F254" s="139" t="str">
        <v/>
      </c>
      <c r="G254" s="140"/>
      <c r="H254" s="168" t="str">
        <f t="shared" si="7"/>
        <v/>
      </c>
      <c r="I254" s="169"/>
      <c r="J254" s="169"/>
      <c r="K254" s="169"/>
      <c r="L254" s="170"/>
    </row>
    <row r="255" spans="1:12" x14ac:dyDescent="0.2">
      <c r="A255" s="161" t="str">
        <f t="shared" ref="A255:B255" si="25">IF(A73="","",A73)</f>
        <v/>
      </c>
      <c r="B255" s="157" t="str">
        <f t="shared" si="25"/>
        <v/>
      </c>
      <c r="C255" s="162" t="s">
        <v>87</v>
      </c>
      <c r="D255" s="166" t="str">
        <f t="shared" si="9"/>
        <v/>
      </c>
      <c r="E255" s="167"/>
      <c r="F255" s="139" t="str">
        <v/>
      </c>
      <c r="G255" s="140"/>
      <c r="H255" s="168" t="str">
        <f t="shared" si="7"/>
        <v/>
      </c>
      <c r="I255" s="169"/>
      <c r="J255" s="169"/>
      <c r="K255" s="169"/>
      <c r="L255" s="170"/>
    </row>
    <row r="256" spans="1:12" x14ac:dyDescent="0.2">
      <c r="A256" s="161" t="str">
        <f t="shared" ref="A256:B256" si="26">IF(A74="","",A74)</f>
        <v/>
      </c>
      <c r="B256" s="157" t="str">
        <f t="shared" si="26"/>
        <v/>
      </c>
      <c r="C256" s="162" t="s">
        <v>88</v>
      </c>
      <c r="D256" s="166" t="str">
        <f t="shared" si="9"/>
        <v/>
      </c>
      <c r="E256" s="167"/>
      <c r="F256" s="139" t="str">
        <v/>
      </c>
      <c r="G256" s="140"/>
      <c r="H256" s="168" t="str">
        <f t="shared" si="7"/>
        <v/>
      </c>
      <c r="I256" s="169"/>
      <c r="J256" s="169"/>
      <c r="K256" s="169"/>
      <c r="L256" s="170"/>
    </row>
    <row r="257" spans="1:12" x14ac:dyDescent="0.2">
      <c r="A257" s="161" t="str">
        <f t="shared" ref="A257:B257" si="27">IF(A75="","",A75)</f>
        <v/>
      </c>
      <c r="B257" s="157" t="str">
        <f t="shared" si="27"/>
        <v/>
      </c>
      <c r="C257" s="162" t="s">
        <v>89</v>
      </c>
      <c r="D257" s="166" t="str">
        <f t="shared" si="9"/>
        <v/>
      </c>
      <c r="E257" s="167"/>
      <c r="F257" s="139" t="str">
        <v/>
      </c>
      <c r="G257" s="140"/>
      <c r="H257" s="168" t="str">
        <f t="shared" si="7"/>
        <v/>
      </c>
      <c r="I257" s="169"/>
      <c r="J257" s="169"/>
      <c r="K257" s="169"/>
      <c r="L257" s="170"/>
    </row>
    <row r="258" spans="1:12" x14ac:dyDescent="0.2">
      <c r="A258" s="161" t="str">
        <f t="shared" ref="A258:B258" si="28">IF(A76="","",A76)</f>
        <v/>
      </c>
      <c r="B258" s="157" t="str">
        <f t="shared" si="28"/>
        <v/>
      </c>
      <c r="C258" s="162" t="s">
        <v>90</v>
      </c>
      <c r="D258" s="166" t="str">
        <f t="shared" si="9"/>
        <v/>
      </c>
      <c r="E258" s="167"/>
      <c r="F258" s="139" t="str">
        <v/>
      </c>
      <c r="G258" s="140"/>
      <c r="H258" s="168" t="str">
        <f t="shared" si="7"/>
        <v/>
      </c>
      <c r="I258" s="169"/>
      <c r="J258" s="169"/>
      <c r="K258" s="169"/>
      <c r="L258" s="170"/>
    </row>
    <row r="259" spans="1:12" x14ac:dyDescent="0.2">
      <c r="A259" s="161" t="str">
        <f t="shared" ref="A259:B259" si="29">IF(A77="","",A77)</f>
        <v/>
      </c>
      <c r="B259" s="157" t="str">
        <f t="shared" si="29"/>
        <v/>
      </c>
      <c r="C259" s="162" t="s">
        <v>91</v>
      </c>
      <c r="D259" s="166" t="str">
        <f t="shared" si="9"/>
        <v/>
      </c>
      <c r="E259" s="167"/>
      <c r="F259" s="139" t="str">
        <v/>
      </c>
      <c r="G259" s="140"/>
      <c r="H259" s="168" t="str">
        <f t="shared" si="7"/>
        <v/>
      </c>
      <c r="I259" s="169"/>
      <c r="J259" s="169"/>
      <c r="K259" s="169"/>
      <c r="L259" s="170"/>
    </row>
    <row r="260" spans="1:12" x14ac:dyDescent="0.2">
      <c r="A260" s="161" t="str">
        <f t="shared" ref="A260:B260" si="30">IF(A78="","",A78)</f>
        <v/>
      </c>
      <c r="B260" s="157" t="str">
        <f t="shared" si="30"/>
        <v/>
      </c>
      <c r="C260" s="162" t="s">
        <v>92</v>
      </c>
      <c r="D260" s="166" t="str">
        <f t="shared" si="9"/>
        <v/>
      </c>
      <c r="E260" s="167"/>
      <c r="F260" s="139" t="str">
        <v/>
      </c>
      <c r="G260" s="140"/>
      <c r="H260" s="168" t="str">
        <f t="shared" si="7"/>
        <v/>
      </c>
      <c r="I260" s="169"/>
      <c r="J260" s="169"/>
      <c r="K260" s="169"/>
      <c r="L260" s="170"/>
    </row>
    <row r="261" spans="1:12" x14ac:dyDescent="0.2">
      <c r="A261" s="161" t="str">
        <f t="shared" ref="A261:B261" si="31">IF(A79="","",A79)</f>
        <v/>
      </c>
      <c r="B261" s="157" t="str">
        <f t="shared" si="31"/>
        <v/>
      </c>
      <c r="C261" s="162" t="s">
        <v>93</v>
      </c>
      <c r="D261" s="166" t="str">
        <f t="shared" si="9"/>
        <v/>
      </c>
      <c r="E261" s="167"/>
      <c r="F261" s="139" t="str">
        <v/>
      </c>
      <c r="G261" s="140"/>
      <c r="H261" s="168" t="str">
        <f t="shared" si="7"/>
        <v/>
      </c>
      <c r="I261" s="169"/>
      <c r="J261" s="169"/>
      <c r="K261" s="169"/>
      <c r="L261" s="170"/>
    </row>
    <row r="262" spans="1:12" x14ac:dyDescent="0.2">
      <c r="A262" s="161" t="str">
        <f t="shared" ref="A262:B262" si="32">IF(A80="","",A80)</f>
        <v/>
      </c>
      <c r="B262" s="157" t="str">
        <f t="shared" si="32"/>
        <v/>
      </c>
      <c r="C262" s="162" t="s">
        <v>94</v>
      </c>
      <c r="D262" s="166" t="str">
        <f t="shared" si="9"/>
        <v/>
      </c>
      <c r="E262" s="167"/>
      <c r="F262" s="139" t="str">
        <v/>
      </c>
      <c r="G262" s="140"/>
      <c r="H262" s="168" t="str">
        <f t="shared" si="7"/>
        <v/>
      </c>
      <c r="I262" s="169"/>
      <c r="J262" s="169"/>
      <c r="K262" s="169"/>
      <c r="L262" s="170"/>
    </row>
    <row r="263" spans="1:12" x14ac:dyDescent="0.2">
      <c r="A263" s="161" t="str">
        <f t="shared" ref="A263:B263" si="33">IF(A81="","",A81)</f>
        <v/>
      </c>
      <c r="B263" s="157" t="str">
        <f t="shared" si="33"/>
        <v/>
      </c>
      <c r="C263" s="162" t="s">
        <v>95</v>
      </c>
      <c r="D263" s="166" t="str">
        <f t="shared" si="9"/>
        <v/>
      </c>
      <c r="E263" s="167"/>
      <c r="F263" s="139" t="str">
        <v/>
      </c>
      <c r="G263" s="140"/>
      <c r="H263" s="168" t="str">
        <f t="shared" si="7"/>
        <v/>
      </c>
      <c r="I263" s="169"/>
      <c r="J263" s="169"/>
      <c r="K263" s="169"/>
      <c r="L263" s="170"/>
    </row>
    <row r="264" spans="1:12" x14ac:dyDescent="0.2">
      <c r="A264" s="161" t="str">
        <f t="shared" ref="A264:B264" si="34">IF(A82="","",A82)</f>
        <v/>
      </c>
      <c r="B264" s="157" t="str">
        <f t="shared" si="34"/>
        <v/>
      </c>
      <c r="C264" s="162" t="s">
        <v>96</v>
      </c>
      <c r="D264" s="166" t="str">
        <f t="shared" si="9"/>
        <v/>
      </c>
      <c r="E264" s="167"/>
      <c r="F264" s="139" t="str">
        <v/>
      </c>
      <c r="G264" s="140"/>
      <c r="H264" s="168" t="str">
        <f t="shared" si="7"/>
        <v/>
      </c>
      <c r="I264" s="169"/>
      <c r="J264" s="169"/>
      <c r="K264" s="169"/>
      <c r="L264" s="170"/>
    </row>
    <row r="265" spans="1:12" x14ac:dyDescent="0.2">
      <c r="A265" s="161" t="str">
        <f t="shared" ref="A265:B265" si="35">IF(A83="","",A83)</f>
        <v/>
      </c>
      <c r="B265" s="157" t="str">
        <f t="shared" si="35"/>
        <v/>
      </c>
      <c r="C265" s="162" t="s">
        <v>97</v>
      </c>
      <c r="D265" s="166" t="str">
        <f t="shared" si="9"/>
        <v/>
      </c>
      <c r="E265" s="167"/>
      <c r="F265" s="139" t="str">
        <v/>
      </c>
      <c r="G265" s="140"/>
      <c r="H265" s="168" t="str">
        <f t="shared" si="7"/>
        <v/>
      </c>
      <c r="I265" s="169"/>
      <c r="J265" s="169"/>
      <c r="K265" s="169"/>
      <c r="L265" s="170"/>
    </row>
    <row r="266" spans="1:12" x14ac:dyDescent="0.2">
      <c r="A266" s="161" t="str">
        <f t="shared" ref="A266:B266" si="36">IF(A84="","",A84)</f>
        <v/>
      </c>
      <c r="B266" s="157" t="str">
        <f t="shared" si="36"/>
        <v/>
      </c>
      <c r="C266" s="162" t="s">
        <v>98</v>
      </c>
      <c r="D266" s="166" t="str">
        <f t="shared" si="9"/>
        <v/>
      </c>
      <c r="E266" s="167"/>
      <c r="F266" s="139" t="str">
        <v/>
      </c>
      <c r="G266" s="140"/>
      <c r="H266" s="168" t="str">
        <f>IF(B266="","",D266*F266)</f>
        <v/>
      </c>
      <c r="I266" s="169"/>
      <c r="J266" s="169"/>
      <c r="K266" s="169"/>
      <c r="L266" s="170"/>
    </row>
    <row r="267" spans="1:12" x14ac:dyDescent="0.2">
      <c r="A267" s="161" t="str">
        <f t="shared" ref="A267:B267" si="37">IF(A85="","",A85)</f>
        <v/>
      </c>
      <c r="B267" s="157" t="str">
        <f t="shared" si="37"/>
        <v/>
      </c>
      <c r="C267" s="162" t="s">
        <v>140</v>
      </c>
      <c r="D267" s="166" t="str">
        <f t="shared" si="9"/>
        <v/>
      </c>
      <c r="E267" s="167"/>
      <c r="F267" s="142" t="str">
        <v/>
      </c>
      <c r="G267" s="141"/>
      <c r="H267" s="168" t="str">
        <f t="shared" ref="H267:H286" si="38">IF(B267="","",D267*F267)</f>
        <v/>
      </c>
      <c r="I267" s="169"/>
      <c r="J267" s="169"/>
      <c r="K267" s="169"/>
      <c r="L267" s="170"/>
    </row>
    <row r="268" spans="1:12" x14ac:dyDescent="0.2">
      <c r="A268" s="161" t="str">
        <f t="shared" ref="A268:B268" si="39">IF(A86="","",A86)</f>
        <v/>
      </c>
      <c r="B268" s="157" t="str">
        <f t="shared" si="39"/>
        <v/>
      </c>
      <c r="C268" s="162" t="s">
        <v>141</v>
      </c>
      <c r="D268" s="166" t="str">
        <f t="shared" si="9"/>
        <v/>
      </c>
      <c r="E268" s="167"/>
      <c r="F268" s="142" t="str">
        <v/>
      </c>
      <c r="G268" s="141"/>
      <c r="H268" s="168" t="str">
        <f t="shared" si="38"/>
        <v/>
      </c>
      <c r="I268" s="169"/>
      <c r="J268" s="169"/>
      <c r="K268" s="169"/>
      <c r="L268" s="170"/>
    </row>
    <row r="269" spans="1:12" x14ac:dyDescent="0.2">
      <c r="A269" s="161" t="str">
        <f t="shared" ref="A269:B269" si="40">IF(A87="","",A87)</f>
        <v/>
      </c>
      <c r="B269" s="157" t="str">
        <f t="shared" si="40"/>
        <v/>
      </c>
      <c r="C269" s="162" t="s">
        <v>142</v>
      </c>
      <c r="D269" s="166" t="str">
        <f t="shared" si="9"/>
        <v/>
      </c>
      <c r="E269" s="167"/>
      <c r="F269" s="142" t="str">
        <v/>
      </c>
      <c r="G269" s="141"/>
      <c r="H269" s="168" t="str">
        <f t="shared" si="38"/>
        <v/>
      </c>
      <c r="I269" s="169"/>
      <c r="J269" s="169"/>
      <c r="K269" s="169"/>
      <c r="L269" s="170"/>
    </row>
    <row r="270" spans="1:12" x14ac:dyDescent="0.2">
      <c r="A270" s="161" t="str">
        <f t="shared" ref="A270:B270" si="41">IF(A88="","",A88)</f>
        <v/>
      </c>
      <c r="B270" s="157" t="str">
        <f t="shared" si="41"/>
        <v/>
      </c>
      <c r="C270" s="162" t="s">
        <v>143</v>
      </c>
      <c r="D270" s="166" t="str">
        <f t="shared" si="9"/>
        <v/>
      </c>
      <c r="E270" s="167"/>
      <c r="F270" s="142" t="str">
        <v/>
      </c>
      <c r="G270" s="141"/>
      <c r="H270" s="168" t="str">
        <f t="shared" si="38"/>
        <v/>
      </c>
      <c r="I270" s="169"/>
      <c r="J270" s="169"/>
      <c r="K270" s="169"/>
      <c r="L270" s="170"/>
    </row>
    <row r="271" spans="1:12" x14ac:dyDescent="0.2">
      <c r="A271" s="161" t="str">
        <f t="shared" ref="A271:B271" si="42">IF(A89="","",A89)</f>
        <v/>
      </c>
      <c r="B271" s="157" t="str">
        <f t="shared" si="42"/>
        <v/>
      </c>
      <c r="C271" s="162" t="s">
        <v>144</v>
      </c>
      <c r="D271" s="166" t="str">
        <f t="shared" si="9"/>
        <v/>
      </c>
      <c r="E271" s="167"/>
      <c r="F271" s="142" t="str">
        <v/>
      </c>
      <c r="G271" s="141"/>
      <c r="H271" s="168" t="str">
        <f t="shared" si="38"/>
        <v/>
      </c>
      <c r="I271" s="169"/>
      <c r="J271" s="169"/>
      <c r="K271" s="169"/>
      <c r="L271" s="170"/>
    </row>
    <row r="272" spans="1:12" x14ac:dyDescent="0.2">
      <c r="A272" s="161" t="str">
        <f t="shared" ref="A272:B272" si="43">IF(A90="","",A90)</f>
        <v/>
      </c>
      <c r="B272" s="157" t="str">
        <f t="shared" si="43"/>
        <v/>
      </c>
      <c r="C272" s="162" t="s">
        <v>145</v>
      </c>
      <c r="D272" s="166" t="str">
        <f t="shared" si="9"/>
        <v/>
      </c>
      <c r="E272" s="167"/>
      <c r="F272" s="142" t="str">
        <v/>
      </c>
      <c r="G272" s="141"/>
      <c r="H272" s="168" t="str">
        <f t="shared" si="38"/>
        <v/>
      </c>
      <c r="I272" s="169"/>
      <c r="J272" s="169"/>
      <c r="K272" s="169"/>
      <c r="L272" s="170"/>
    </row>
    <row r="273" spans="1:12" x14ac:dyDescent="0.2">
      <c r="A273" s="161" t="str">
        <f t="shared" ref="A273:B273" si="44">IF(A91="","",A91)</f>
        <v/>
      </c>
      <c r="B273" s="157" t="str">
        <f t="shared" si="44"/>
        <v/>
      </c>
      <c r="C273" s="162" t="s">
        <v>146</v>
      </c>
      <c r="D273" s="166" t="str">
        <f t="shared" si="9"/>
        <v/>
      </c>
      <c r="E273" s="167"/>
      <c r="F273" s="142" t="str">
        <v/>
      </c>
      <c r="G273" s="141"/>
      <c r="H273" s="168" t="str">
        <f t="shared" si="38"/>
        <v/>
      </c>
      <c r="I273" s="169"/>
      <c r="J273" s="169"/>
      <c r="K273" s="169"/>
      <c r="L273" s="170"/>
    </row>
    <row r="274" spans="1:12" x14ac:dyDescent="0.2">
      <c r="A274" s="161" t="str">
        <f t="shared" ref="A274:B274" si="45">IF(A92="","",A92)</f>
        <v/>
      </c>
      <c r="B274" s="157" t="str">
        <f t="shared" si="45"/>
        <v/>
      </c>
      <c r="C274" s="162" t="s">
        <v>147</v>
      </c>
      <c r="D274" s="166" t="str">
        <f t="shared" si="9"/>
        <v/>
      </c>
      <c r="E274" s="167"/>
      <c r="F274" s="142" t="str">
        <v/>
      </c>
      <c r="G274" s="141"/>
      <c r="H274" s="168" t="str">
        <f t="shared" si="38"/>
        <v/>
      </c>
      <c r="I274" s="169"/>
      <c r="J274" s="169"/>
      <c r="K274" s="169"/>
      <c r="L274" s="170"/>
    </row>
    <row r="275" spans="1:12" x14ac:dyDescent="0.2">
      <c r="A275" s="161" t="str">
        <f t="shared" ref="A275:B275" si="46">IF(A93="","",A93)</f>
        <v/>
      </c>
      <c r="B275" s="157" t="str">
        <f t="shared" si="46"/>
        <v/>
      </c>
      <c r="C275" s="162" t="s">
        <v>148</v>
      </c>
      <c r="D275" s="166" t="str">
        <f t="shared" si="9"/>
        <v/>
      </c>
      <c r="E275" s="167"/>
      <c r="F275" s="142" t="str">
        <v/>
      </c>
      <c r="G275" s="141"/>
      <c r="H275" s="168" t="str">
        <f t="shared" si="38"/>
        <v/>
      </c>
      <c r="I275" s="169"/>
      <c r="J275" s="169"/>
      <c r="K275" s="169"/>
      <c r="L275" s="170"/>
    </row>
    <row r="276" spans="1:12" x14ac:dyDescent="0.2">
      <c r="A276" s="161" t="str">
        <f t="shared" ref="A276:B276" si="47">IF(A94="","",A94)</f>
        <v/>
      </c>
      <c r="B276" s="157" t="str">
        <f t="shared" si="47"/>
        <v/>
      </c>
      <c r="C276" s="162" t="s">
        <v>149</v>
      </c>
      <c r="D276" s="166" t="str">
        <f t="shared" si="9"/>
        <v/>
      </c>
      <c r="E276" s="167"/>
      <c r="F276" s="142" t="str">
        <v/>
      </c>
      <c r="G276" s="141"/>
      <c r="H276" s="168" t="str">
        <f t="shared" si="38"/>
        <v/>
      </c>
      <c r="I276" s="169"/>
      <c r="J276" s="169"/>
      <c r="K276" s="169"/>
      <c r="L276" s="170"/>
    </row>
    <row r="277" spans="1:12" x14ac:dyDescent="0.2">
      <c r="A277" s="161" t="str">
        <f t="shared" ref="A277:B277" si="48">IF(A95="","",A95)</f>
        <v/>
      </c>
      <c r="B277" s="157" t="str">
        <f t="shared" si="48"/>
        <v/>
      </c>
      <c r="C277" s="162" t="s">
        <v>150</v>
      </c>
      <c r="D277" s="166" t="str">
        <f t="shared" si="9"/>
        <v/>
      </c>
      <c r="E277" s="167"/>
      <c r="F277" s="142" t="str">
        <v/>
      </c>
      <c r="G277" s="141"/>
      <c r="H277" s="168" t="str">
        <f t="shared" si="38"/>
        <v/>
      </c>
      <c r="I277" s="169"/>
      <c r="J277" s="169"/>
      <c r="K277" s="169"/>
      <c r="L277" s="170"/>
    </row>
    <row r="278" spans="1:12" x14ac:dyDescent="0.2">
      <c r="A278" s="161" t="str">
        <f t="shared" ref="A278:B278" si="49">IF(A96="","",A96)</f>
        <v/>
      </c>
      <c r="B278" s="157" t="str">
        <f t="shared" si="49"/>
        <v/>
      </c>
      <c r="C278" s="162" t="s">
        <v>151</v>
      </c>
      <c r="D278" s="166" t="str">
        <f t="shared" si="9"/>
        <v/>
      </c>
      <c r="E278" s="167"/>
      <c r="F278" s="142" t="str">
        <v/>
      </c>
      <c r="G278" s="141"/>
      <c r="H278" s="168" t="str">
        <f t="shared" si="38"/>
        <v/>
      </c>
      <c r="I278" s="169"/>
      <c r="J278" s="169"/>
      <c r="K278" s="169"/>
      <c r="L278" s="170"/>
    </row>
    <row r="279" spans="1:12" x14ac:dyDescent="0.2">
      <c r="A279" s="161" t="str">
        <f t="shared" ref="A279:B279" si="50">IF(A97="","",A97)</f>
        <v/>
      </c>
      <c r="B279" s="157" t="str">
        <f t="shared" si="50"/>
        <v/>
      </c>
      <c r="C279" s="162" t="s">
        <v>152</v>
      </c>
      <c r="D279" s="166" t="str">
        <f t="shared" si="9"/>
        <v/>
      </c>
      <c r="E279" s="167"/>
      <c r="F279" s="142" t="str">
        <v/>
      </c>
      <c r="G279" s="141"/>
      <c r="H279" s="168" t="str">
        <f t="shared" si="38"/>
        <v/>
      </c>
      <c r="I279" s="169"/>
      <c r="J279" s="169"/>
      <c r="K279" s="169"/>
      <c r="L279" s="170"/>
    </row>
    <row r="280" spans="1:12" x14ac:dyDescent="0.2">
      <c r="A280" s="161" t="str">
        <f t="shared" ref="A280:B280" si="51">IF(A98="","",A98)</f>
        <v/>
      </c>
      <c r="B280" s="157" t="str">
        <f t="shared" si="51"/>
        <v/>
      </c>
      <c r="C280" s="162" t="s">
        <v>153</v>
      </c>
      <c r="D280" s="166" t="str">
        <f t="shared" si="9"/>
        <v/>
      </c>
      <c r="E280" s="167"/>
      <c r="F280" s="142" t="str">
        <v/>
      </c>
      <c r="G280" s="141"/>
      <c r="H280" s="168" t="str">
        <f t="shared" si="38"/>
        <v/>
      </c>
      <c r="I280" s="169"/>
      <c r="J280" s="169"/>
      <c r="K280" s="169"/>
      <c r="L280" s="170"/>
    </row>
    <row r="281" spans="1:12" x14ac:dyDescent="0.2">
      <c r="A281" s="161" t="str">
        <f t="shared" ref="A281:B281" si="52">IF(A99="","",A99)</f>
        <v/>
      </c>
      <c r="B281" s="157" t="str">
        <f t="shared" si="52"/>
        <v/>
      </c>
      <c r="C281" s="162" t="s">
        <v>154</v>
      </c>
      <c r="D281" s="166" t="str">
        <f t="shared" si="9"/>
        <v/>
      </c>
      <c r="E281" s="167"/>
      <c r="F281" s="142" t="str">
        <v/>
      </c>
      <c r="G281" s="141"/>
      <c r="H281" s="168" t="str">
        <f t="shared" si="38"/>
        <v/>
      </c>
      <c r="I281" s="169"/>
      <c r="J281" s="169"/>
      <c r="K281" s="169"/>
      <c r="L281" s="170"/>
    </row>
    <row r="282" spans="1:12" x14ac:dyDescent="0.2">
      <c r="A282" s="161" t="str">
        <f t="shared" ref="A282:B282" si="53">IF(A100="","",A100)</f>
        <v/>
      </c>
      <c r="B282" s="157" t="str">
        <f t="shared" si="53"/>
        <v/>
      </c>
      <c r="C282" s="162" t="s">
        <v>155</v>
      </c>
      <c r="D282" s="166" t="str">
        <f t="shared" si="9"/>
        <v/>
      </c>
      <c r="E282" s="167"/>
      <c r="F282" s="142" t="str">
        <v/>
      </c>
      <c r="G282" s="141"/>
      <c r="H282" s="168" t="str">
        <f t="shared" si="38"/>
        <v/>
      </c>
      <c r="I282" s="169"/>
      <c r="J282" s="169"/>
      <c r="K282" s="169"/>
      <c r="L282" s="170"/>
    </row>
    <row r="283" spans="1:12" x14ac:dyDescent="0.2">
      <c r="A283" s="161" t="str">
        <f t="shared" ref="A283:B283" si="54">IF(A101="","",A101)</f>
        <v/>
      </c>
      <c r="B283" s="157" t="str">
        <f t="shared" si="54"/>
        <v/>
      </c>
      <c r="C283" s="162" t="s">
        <v>156</v>
      </c>
      <c r="D283" s="166" t="str">
        <f t="shared" si="9"/>
        <v/>
      </c>
      <c r="E283" s="167"/>
      <c r="F283" s="142" t="str">
        <v/>
      </c>
      <c r="G283" s="141"/>
      <c r="H283" s="168" t="str">
        <f t="shared" si="38"/>
        <v/>
      </c>
      <c r="I283" s="169"/>
      <c r="J283" s="169"/>
      <c r="K283" s="169"/>
      <c r="L283" s="170"/>
    </row>
    <row r="284" spans="1:12" x14ac:dyDescent="0.2">
      <c r="A284" s="161" t="str">
        <f t="shared" ref="A284:B284" si="55">IF(A102="","",A102)</f>
        <v/>
      </c>
      <c r="B284" s="157" t="str">
        <f t="shared" si="55"/>
        <v/>
      </c>
      <c r="C284" s="162" t="s">
        <v>157</v>
      </c>
      <c r="D284" s="166" t="str">
        <f t="shared" si="9"/>
        <v/>
      </c>
      <c r="E284" s="167"/>
      <c r="F284" s="142" t="str">
        <v/>
      </c>
      <c r="G284" s="141"/>
      <c r="H284" s="168" t="str">
        <f t="shared" si="38"/>
        <v/>
      </c>
      <c r="I284" s="169"/>
      <c r="J284" s="169"/>
      <c r="K284" s="169"/>
      <c r="L284" s="170"/>
    </row>
    <row r="285" spans="1:12" x14ac:dyDescent="0.2">
      <c r="A285" s="161" t="str">
        <f t="shared" ref="A285:B285" si="56">IF(A103="","",A103)</f>
        <v/>
      </c>
      <c r="B285" s="157" t="str">
        <f t="shared" si="56"/>
        <v/>
      </c>
      <c r="C285" s="162" t="s">
        <v>158</v>
      </c>
      <c r="D285" s="166" t="str">
        <f t="shared" si="9"/>
        <v/>
      </c>
      <c r="E285" s="167"/>
      <c r="F285" s="142" t="str">
        <v/>
      </c>
      <c r="G285" s="141"/>
      <c r="H285" s="168" t="str">
        <f t="shared" si="38"/>
        <v/>
      </c>
      <c r="I285" s="169"/>
      <c r="J285" s="169"/>
      <c r="K285" s="169"/>
      <c r="L285" s="170"/>
    </row>
    <row r="286" spans="1:12" x14ac:dyDescent="0.2">
      <c r="A286" s="161" t="str">
        <f t="shared" ref="A286:B286" si="57">IF(A104="","",A104)</f>
        <v/>
      </c>
      <c r="B286" s="157" t="str">
        <f t="shared" si="57"/>
        <v/>
      </c>
      <c r="C286" s="162" t="s">
        <v>159</v>
      </c>
      <c r="D286" s="166" t="str">
        <f t="shared" si="9"/>
        <v/>
      </c>
      <c r="E286" s="167"/>
      <c r="F286" s="142" t="str">
        <v/>
      </c>
      <c r="G286" s="141"/>
      <c r="H286" s="168" t="str">
        <f t="shared" si="38"/>
        <v/>
      </c>
      <c r="I286" s="169"/>
      <c r="J286" s="169"/>
      <c r="K286" s="169"/>
      <c r="L286" s="170"/>
    </row>
    <row r="287" spans="1:12" x14ac:dyDescent="0.2">
      <c r="A287" s="161" t="str">
        <f t="shared" ref="A287:B287" si="58">IF(A105="","",A105)</f>
        <v/>
      </c>
      <c r="B287" s="157" t="str">
        <f t="shared" si="58"/>
        <v/>
      </c>
      <c r="C287" s="162" t="s">
        <v>161</v>
      </c>
      <c r="D287" s="166" t="str">
        <f t="shared" si="9"/>
        <v/>
      </c>
      <c r="E287" s="167"/>
      <c r="F287" s="142" t="str">
        <v/>
      </c>
      <c r="G287" s="141"/>
      <c r="H287" s="168" t="str">
        <f t="shared" ref="H287:H298" si="59">IF(B287="","",D287*F287)</f>
        <v/>
      </c>
      <c r="I287" s="169"/>
      <c r="J287" s="169"/>
      <c r="K287" s="169"/>
      <c r="L287" s="170"/>
    </row>
    <row r="288" spans="1:12" x14ac:dyDescent="0.2">
      <c r="A288" s="161" t="str">
        <f t="shared" ref="A288:B288" si="60">IF(A106="","",A106)</f>
        <v/>
      </c>
      <c r="B288" s="157" t="str">
        <f t="shared" si="60"/>
        <v/>
      </c>
      <c r="C288" s="162" t="s">
        <v>162</v>
      </c>
      <c r="D288" s="166" t="str">
        <f t="shared" si="9"/>
        <v/>
      </c>
      <c r="E288" s="167"/>
      <c r="F288" s="142" t="str">
        <v/>
      </c>
      <c r="G288" s="141"/>
      <c r="H288" s="168" t="str">
        <f t="shared" si="59"/>
        <v/>
      </c>
      <c r="I288" s="169"/>
      <c r="J288" s="169"/>
      <c r="K288" s="169"/>
      <c r="L288" s="170"/>
    </row>
    <row r="289" spans="1:12" x14ac:dyDescent="0.2">
      <c r="A289" s="161" t="str">
        <f t="shared" ref="A289:B289" si="61">IF(A107="","",A107)</f>
        <v/>
      </c>
      <c r="B289" s="157" t="str">
        <f t="shared" si="61"/>
        <v/>
      </c>
      <c r="C289" s="162" t="s">
        <v>163</v>
      </c>
      <c r="D289" s="166" t="str">
        <f t="shared" si="9"/>
        <v/>
      </c>
      <c r="E289" s="167"/>
      <c r="F289" s="142" t="str">
        <v/>
      </c>
      <c r="G289" s="141"/>
      <c r="H289" s="168" t="str">
        <f t="shared" si="59"/>
        <v/>
      </c>
      <c r="I289" s="169"/>
      <c r="J289" s="169"/>
      <c r="K289" s="169"/>
      <c r="L289" s="170"/>
    </row>
    <row r="290" spans="1:12" x14ac:dyDescent="0.2">
      <c r="A290" s="161" t="str">
        <f t="shared" ref="A290:B290" si="62">IF(A108="","",A108)</f>
        <v/>
      </c>
      <c r="B290" s="157" t="str">
        <f t="shared" si="62"/>
        <v/>
      </c>
      <c r="C290" s="162" t="s">
        <v>164</v>
      </c>
      <c r="D290" s="166" t="str">
        <f t="shared" si="9"/>
        <v/>
      </c>
      <c r="E290" s="167"/>
      <c r="F290" s="142" t="str">
        <v/>
      </c>
      <c r="G290" s="141"/>
      <c r="H290" s="168" t="str">
        <f t="shared" si="59"/>
        <v/>
      </c>
      <c r="I290" s="169"/>
      <c r="J290" s="169"/>
      <c r="K290" s="169"/>
      <c r="L290" s="170"/>
    </row>
    <row r="291" spans="1:12" x14ac:dyDescent="0.2">
      <c r="A291" s="161" t="str">
        <f t="shared" ref="A291:B291" si="63">IF(A109="","",A109)</f>
        <v/>
      </c>
      <c r="B291" s="157" t="str">
        <f t="shared" si="63"/>
        <v/>
      </c>
      <c r="C291" s="162" t="s">
        <v>165</v>
      </c>
      <c r="D291" s="166" t="str">
        <f t="shared" si="9"/>
        <v/>
      </c>
      <c r="E291" s="167"/>
      <c r="F291" s="142" t="str">
        <v/>
      </c>
      <c r="G291" s="141"/>
      <c r="H291" s="168" t="str">
        <f t="shared" si="59"/>
        <v/>
      </c>
      <c r="I291" s="169"/>
      <c r="J291" s="169"/>
      <c r="K291" s="169"/>
      <c r="L291" s="170"/>
    </row>
    <row r="292" spans="1:12" x14ac:dyDescent="0.2">
      <c r="A292" s="161" t="str">
        <f t="shared" ref="A292:B292" si="64">IF(A110="","",A110)</f>
        <v/>
      </c>
      <c r="B292" s="157" t="str">
        <f t="shared" si="64"/>
        <v/>
      </c>
      <c r="C292" s="162" t="s">
        <v>166</v>
      </c>
      <c r="D292" s="166" t="str">
        <f t="shared" si="9"/>
        <v/>
      </c>
      <c r="E292" s="167"/>
      <c r="F292" s="142" t="str">
        <v/>
      </c>
      <c r="G292" s="141"/>
      <c r="H292" s="168" t="str">
        <f t="shared" si="59"/>
        <v/>
      </c>
      <c r="I292" s="169"/>
      <c r="J292" s="169"/>
      <c r="K292" s="169"/>
      <c r="L292" s="170"/>
    </row>
    <row r="293" spans="1:12" x14ac:dyDescent="0.2">
      <c r="A293" s="161" t="str">
        <f t="shared" ref="A293:B293" si="65">IF(A111="","",A111)</f>
        <v/>
      </c>
      <c r="B293" s="157" t="str">
        <f t="shared" si="65"/>
        <v/>
      </c>
      <c r="C293" s="162" t="s">
        <v>167</v>
      </c>
      <c r="D293" s="166" t="str">
        <f t="shared" si="9"/>
        <v/>
      </c>
      <c r="E293" s="167"/>
      <c r="F293" s="142" t="str">
        <v/>
      </c>
      <c r="G293" s="141"/>
      <c r="H293" s="168" t="str">
        <f t="shared" si="59"/>
        <v/>
      </c>
      <c r="I293" s="169"/>
      <c r="J293" s="169"/>
      <c r="K293" s="169"/>
      <c r="L293" s="170"/>
    </row>
    <row r="294" spans="1:12" x14ac:dyDescent="0.2">
      <c r="A294" s="161" t="str">
        <f t="shared" ref="A294:B294" si="66">IF(A112="","",A112)</f>
        <v/>
      </c>
      <c r="B294" s="157" t="str">
        <f t="shared" si="66"/>
        <v/>
      </c>
      <c r="C294" s="162" t="s">
        <v>168</v>
      </c>
      <c r="D294" s="166" t="str">
        <f t="shared" si="9"/>
        <v/>
      </c>
      <c r="E294" s="167"/>
      <c r="F294" s="142" t="str">
        <v/>
      </c>
      <c r="G294" s="141"/>
      <c r="H294" s="168" t="str">
        <f t="shared" si="59"/>
        <v/>
      </c>
      <c r="I294" s="169"/>
      <c r="J294" s="169"/>
      <c r="K294" s="169"/>
      <c r="L294" s="170"/>
    </row>
    <row r="295" spans="1:12" x14ac:dyDescent="0.2">
      <c r="A295" s="161" t="str">
        <f t="shared" ref="A295:B295" si="67">IF(A113="","",A113)</f>
        <v/>
      </c>
      <c r="B295" s="157" t="str">
        <f t="shared" si="67"/>
        <v/>
      </c>
      <c r="C295" s="162" t="s">
        <v>169</v>
      </c>
      <c r="D295" s="166" t="str">
        <f t="shared" si="9"/>
        <v/>
      </c>
      <c r="E295" s="167"/>
      <c r="F295" s="142" t="str">
        <v/>
      </c>
      <c r="G295" s="141"/>
      <c r="H295" s="168" t="str">
        <f t="shared" si="59"/>
        <v/>
      </c>
      <c r="I295" s="169"/>
      <c r="J295" s="169"/>
      <c r="K295" s="169"/>
      <c r="L295" s="170"/>
    </row>
    <row r="296" spans="1:12" x14ac:dyDescent="0.2">
      <c r="A296" s="161" t="str">
        <f t="shared" ref="A296:B296" si="68">IF(A114="","",A114)</f>
        <v/>
      </c>
      <c r="B296" s="157" t="str">
        <f t="shared" si="68"/>
        <v/>
      </c>
      <c r="C296" s="162" t="s">
        <v>170</v>
      </c>
      <c r="D296" s="166" t="str">
        <f t="shared" si="9"/>
        <v/>
      </c>
      <c r="E296" s="167"/>
      <c r="F296" s="142" t="str">
        <v/>
      </c>
      <c r="G296" s="141"/>
      <c r="H296" s="168" t="str">
        <f t="shared" si="59"/>
        <v/>
      </c>
      <c r="I296" s="169"/>
      <c r="J296" s="169"/>
      <c r="K296" s="169"/>
      <c r="L296" s="170"/>
    </row>
    <row r="297" spans="1:12" x14ac:dyDescent="0.2">
      <c r="A297" s="161" t="str">
        <f t="shared" ref="A297:B297" si="69">IF(A115="","",A115)</f>
        <v/>
      </c>
      <c r="B297" s="157" t="str">
        <f t="shared" si="69"/>
        <v/>
      </c>
      <c r="C297" s="162" t="s">
        <v>171</v>
      </c>
      <c r="D297" s="166" t="str">
        <f t="shared" si="9"/>
        <v/>
      </c>
      <c r="E297" s="167"/>
      <c r="F297" s="142" t="str">
        <v/>
      </c>
      <c r="G297" s="141"/>
      <c r="H297" s="168" t="str">
        <f t="shared" si="59"/>
        <v/>
      </c>
      <c r="I297" s="169"/>
      <c r="J297" s="169"/>
      <c r="K297" s="169"/>
      <c r="L297" s="170"/>
    </row>
    <row r="298" spans="1:12" x14ac:dyDescent="0.2">
      <c r="A298" s="161" t="str">
        <f t="shared" ref="A298:B298" si="70">IF(A116="","",A116)</f>
        <v/>
      </c>
      <c r="B298" s="157" t="str">
        <f t="shared" si="70"/>
        <v/>
      </c>
      <c r="C298" s="162" t="s">
        <v>172</v>
      </c>
      <c r="D298" s="166" t="str">
        <f t="shared" si="9"/>
        <v/>
      </c>
      <c r="E298" s="167"/>
      <c r="F298" s="142" t="str">
        <v/>
      </c>
      <c r="G298" s="141"/>
      <c r="H298" s="168" t="str">
        <f t="shared" si="59"/>
        <v/>
      </c>
      <c r="I298" s="169"/>
      <c r="J298" s="169"/>
      <c r="K298" s="169"/>
      <c r="L298" s="170"/>
    </row>
    <row r="299" spans="1:12" x14ac:dyDescent="0.2">
      <c r="A299" s="161" t="str">
        <f t="shared" ref="A299:B299" si="71">IF(A117="","",A117)</f>
        <v/>
      </c>
      <c r="B299" s="157" t="str">
        <f t="shared" si="71"/>
        <v/>
      </c>
      <c r="C299" s="162" t="s">
        <v>173</v>
      </c>
      <c r="D299" s="166" t="str">
        <f t="shared" si="9"/>
        <v/>
      </c>
      <c r="E299" s="167"/>
      <c r="F299" s="142" t="str">
        <v/>
      </c>
      <c r="G299" s="141"/>
      <c r="H299" s="168" t="str">
        <f t="shared" ref="H299:H326" si="72">IF(B299="","",D299*F299)</f>
        <v/>
      </c>
      <c r="I299" s="169"/>
      <c r="J299" s="169"/>
      <c r="K299" s="169"/>
      <c r="L299" s="170"/>
    </row>
    <row r="300" spans="1:12" x14ac:dyDescent="0.2">
      <c r="A300" s="161" t="str">
        <f t="shared" ref="A300:B300" si="73">IF(A118="","",A118)</f>
        <v/>
      </c>
      <c r="B300" s="157" t="str">
        <f t="shared" si="73"/>
        <v/>
      </c>
      <c r="C300" s="162" t="s">
        <v>174</v>
      </c>
      <c r="D300" s="166" t="str">
        <f t="shared" si="9"/>
        <v/>
      </c>
      <c r="E300" s="167"/>
      <c r="F300" s="142" t="str">
        <v/>
      </c>
      <c r="G300" s="141"/>
      <c r="H300" s="168" t="str">
        <f t="shared" si="72"/>
        <v/>
      </c>
      <c r="I300" s="169"/>
      <c r="J300" s="169"/>
      <c r="K300" s="169"/>
      <c r="L300" s="170"/>
    </row>
    <row r="301" spans="1:12" x14ac:dyDescent="0.2">
      <c r="A301" s="161" t="str">
        <f t="shared" ref="A301:B301" si="74">IF(A119="","",A119)</f>
        <v/>
      </c>
      <c r="B301" s="157" t="str">
        <f t="shared" si="74"/>
        <v/>
      </c>
      <c r="C301" s="162" t="s">
        <v>175</v>
      </c>
      <c r="D301" s="166" t="str">
        <f t="shared" si="9"/>
        <v/>
      </c>
      <c r="E301" s="167"/>
      <c r="F301" s="142" t="str">
        <v/>
      </c>
      <c r="G301" s="141"/>
      <c r="H301" s="168" t="str">
        <f t="shared" si="72"/>
        <v/>
      </c>
      <c r="I301" s="169"/>
      <c r="J301" s="169"/>
      <c r="K301" s="169"/>
      <c r="L301" s="170"/>
    </row>
    <row r="302" spans="1:12" x14ac:dyDescent="0.2">
      <c r="A302" s="161" t="str">
        <f t="shared" ref="A302:B302" si="75">IF(A120="","",A120)</f>
        <v/>
      </c>
      <c r="B302" s="157" t="str">
        <f t="shared" si="75"/>
        <v/>
      </c>
      <c r="C302" s="162" t="s">
        <v>176</v>
      </c>
      <c r="D302" s="166" t="str">
        <f t="shared" si="9"/>
        <v/>
      </c>
      <c r="E302" s="167"/>
      <c r="F302" s="142" t="str">
        <v/>
      </c>
      <c r="G302" s="141"/>
      <c r="H302" s="168" t="str">
        <f t="shared" si="72"/>
        <v/>
      </c>
      <c r="I302" s="169"/>
      <c r="J302" s="169"/>
      <c r="K302" s="169"/>
      <c r="L302" s="170"/>
    </row>
    <row r="303" spans="1:12" x14ac:dyDescent="0.2">
      <c r="A303" s="161" t="str">
        <f t="shared" ref="A303:B303" si="76">IF(A121="","",A121)</f>
        <v/>
      </c>
      <c r="B303" s="157" t="str">
        <f t="shared" si="76"/>
        <v/>
      </c>
      <c r="C303" s="162" t="s">
        <v>177</v>
      </c>
      <c r="D303" s="166" t="str">
        <f t="shared" ref="D303:D366" si="77">K121</f>
        <v/>
      </c>
      <c r="E303" s="167"/>
      <c r="F303" s="142" t="str">
        <v/>
      </c>
      <c r="G303" s="141"/>
      <c r="H303" s="168" t="str">
        <f t="shared" si="72"/>
        <v/>
      </c>
      <c r="I303" s="169"/>
      <c r="J303" s="169"/>
      <c r="K303" s="169"/>
      <c r="L303" s="170"/>
    </row>
    <row r="304" spans="1:12" x14ac:dyDescent="0.2">
      <c r="A304" s="161" t="str">
        <f t="shared" ref="A304:B304" si="78">IF(A122="","",A122)</f>
        <v/>
      </c>
      <c r="B304" s="157" t="str">
        <f t="shared" si="78"/>
        <v/>
      </c>
      <c r="C304" s="162" t="s">
        <v>178</v>
      </c>
      <c r="D304" s="166" t="str">
        <f t="shared" si="77"/>
        <v/>
      </c>
      <c r="E304" s="167"/>
      <c r="F304" s="142" t="str">
        <v/>
      </c>
      <c r="G304" s="141"/>
      <c r="H304" s="168" t="str">
        <f t="shared" si="72"/>
        <v/>
      </c>
      <c r="I304" s="169"/>
      <c r="J304" s="169"/>
      <c r="K304" s="169"/>
      <c r="L304" s="170"/>
    </row>
    <row r="305" spans="1:12" x14ac:dyDescent="0.2">
      <c r="A305" s="161" t="str">
        <f t="shared" ref="A305:B305" si="79">IF(A123="","",A123)</f>
        <v/>
      </c>
      <c r="B305" s="157" t="str">
        <f t="shared" si="79"/>
        <v/>
      </c>
      <c r="C305" s="162" t="s">
        <v>179</v>
      </c>
      <c r="D305" s="166" t="str">
        <f t="shared" si="77"/>
        <v/>
      </c>
      <c r="E305" s="167"/>
      <c r="F305" s="142" t="str">
        <v/>
      </c>
      <c r="G305" s="141"/>
      <c r="H305" s="168" t="str">
        <f t="shared" si="72"/>
        <v/>
      </c>
      <c r="I305" s="169"/>
      <c r="J305" s="169"/>
      <c r="K305" s="169"/>
      <c r="L305" s="170"/>
    </row>
    <row r="306" spans="1:12" x14ac:dyDescent="0.2">
      <c r="A306" s="161" t="str">
        <f t="shared" ref="A306:B306" si="80">IF(A124="","",A124)</f>
        <v/>
      </c>
      <c r="B306" s="157" t="str">
        <f t="shared" si="80"/>
        <v/>
      </c>
      <c r="C306" s="162" t="s">
        <v>180</v>
      </c>
      <c r="D306" s="166" t="str">
        <f t="shared" si="77"/>
        <v/>
      </c>
      <c r="E306" s="167"/>
      <c r="F306" s="142" t="str">
        <v/>
      </c>
      <c r="G306" s="141"/>
      <c r="H306" s="168" t="str">
        <f t="shared" si="72"/>
        <v/>
      </c>
      <c r="I306" s="169"/>
      <c r="J306" s="169"/>
      <c r="K306" s="169"/>
      <c r="L306" s="170"/>
    </row>
    <row r="307" spans="1:12" x14ac:dyDescent="0.2">
      <c r="A307" s="161" t="str">
        <f t="shared" ref="A307:B307" si="81">IF(A125="","",A125)</f>
        <v/>
      </c>
      <c r="B307" s="157" t="str">
        <f t="shared" si="81"/>
        <v/>
      </c>
      <c r="C307" s="162" t="s">
        <v>181</v>
      </c>
      <c r="D307" s="166" t="str">
        <f t="shared" si="77"/>
        <v/>
      </c>
      <c r="E307" s="167"/>
      <c r="F307" s="142" t="str">
        <v/>
      </c>
      <c r="G307" s="141"/>
      <c r="H307" s="168" t="str">
        <f t="shared" si="72"/>
        <v/>
      </c>
      <c r="I307" s="169"/>
      <c r="J307" s="169"/>
      <c r="K307" s="169"/>
      <c r="L307" s="170"/>
    </row>
    <row r="308" spans="1:12" x14ac:dyDescent="0.2">
      <c r="A308" s="161" t="str">
        <f t="shared" ref="A308:B308" si="82">IF(A126="","",A126)</f>
        <v/>
      </c>
      <c r="B308" s="157" t="str">
        <f t="shared" si="82"/>
        <v/>
      </c>
      <c r="C308" s="162" t="s">
        <v>182</v>
      </c>
      <c r="D308" s="166" t="str">
        <f t="shared" si="77"/>
        <v/>
      </c>
      <c r="E308" s="167"/>
      <c r="F308" s="142" t="str">
        <v/>
      </c>
      <c r="G308" s="141"/>
      <c r="H308" s="168" t="str">
        <f t="shared" si="72"/>
        <v/>
      </c>
      <c r="I308" s="169"/>
      <c r="J308" s="169"/>
      <c r="K308" s="169"/>
      <c r="L308" s="170"/>
    </row>
    <row r="309" spans="1:12" x14ac:dyDescent="0.2">
      <c r="A309" s="161" t="str">
        <f t="shared" ref="A309:B309" si="83">IF(A127="","",A127)</f>
        <v/>
      </c>
      <c r="B309" s="157" t="str">
        <f t="shared" si="83"/>
        <v/>
      </c>
      <c r="C309" s="162" t="s">
        <v>183</v>
      </c>
      <c r="D309" s="166" t="str">
        <f t="shared" si="77"/>
        <v/>
      </c>
      <c r="E309" s="167"/>
      <c r="F309" s="142" t="str">
        <v/>
      </c>
      <c r="G309" s="141"/>
      <c r="H309" s="168" t="str">
        <f t="shared" si="72"/>
        <v/>
      </c>
      <c r="I309" s="169"/>
      <c r="J309" s="169"/>
      <c r="K309" s="169"/>
      <c r="L309" s="170"/>
    </row>
    <row r="310" spans="1:12" x14ac:dyDescent="0.2">
      <c r="A310" s="161" t="str">
        <f t="shared" ref="A310:B310" si="84">IF(A128="","",A128)</f>
        <v/>
      </c>
      <c r="B310" s="157" t="str">
        <f t="shared" si="84"/>
        <v/>
      </c>
      <c r="C310" s="162" t="s">
        <v>184</v>
      </c>
      <c r="D310" s="166" t="str">
        <f t="shared" si="77"/>
        <v/>
      </c>
      <c r="E310" s="167"/>
      <c r="F310" s="142" t="str">
        <v/>
      </c>
      <c r="G310" s="141"/>
      <c r="H310" s="168" t="str">
        <f t="shared" si="72"/>
        <v/>
      </c>
      <c r="I310" s="169"/>
      <c r="J310" s="169"/>
      <c r="K310" s="169"/>
      <c r="L310" s="170"/>
    </row>
    <row r="311" spans="1:12" x14ac:dyDescent="0.2">
      <c r="A311" s="161" t="str">
        <f t="shared" ref="A311:B311" si="85">IF(A129="","",A129)</f>
        <v/>
      </c>
      <c r="B311" s="157" t="str">
        <f t="shared" si="85"/>
        <v/>
      </c>
      <c r="C311" s="162" t="s">
        <v>185</v>
      </c>
      <c r="D311" s="166" t="str">
        <f t="shared" si="77"/>
        <v/>
      </c>
      <c r="E311" s="167"/>
      <c r="F311" s="142" t="str">
        <v/>
      </c>
      <c r="G311" s="141"/>
      <c r="H311" s="168" t="str">
        <f t="shared" si="72"/>
        <v/>
      </c>
      <c r="I311" s="169"/>
      <c r="J311" s="169"/>
      <c r="K311" s="169"/>
      <c r="L311" s="170"/>
    </row>
    <row r="312" spans="1:12" x14ac:dyDescent="0.2">
      <c r="A312" s="161" t="str">
        <f t="shared" ref="A312:B312" si="86">IF(A130="","",A130)</f>
        <v/>
      </c>
      <c r="B312" s="157" t="str">
        <f t="shared" si="86"/>
        <v/>
      </c>
      <c r="C312" s="162" t="s">
        <v>186</v>
      </c>
      <c r="D312" s="166" t="str">
        <f t="shared" si="77"/>
        <v/>
      </c>
      <c r="E312" s="167"/>
      <c r="F312" s="142" t="str">
        <v/>
      </c>
      <c r="G312" s="141"/>
      <c r="H312" s="168" t="str">
        <f t="shared" si="72"/>
        <v/>
      </c>
      <c r="I312" s="169"/>
      <c r="J312" s="169"/>
      <c r="K312" s="169"/>
      <c r="L312" s="170"/>
    </row>
    <row r="313" spans="1:12" x14ac:dyDescent="0.2">
      <c r="A313" s="161" t="str">
        <f t="shared" ref="A313:B313" si="87">IF(A131="","",A131)</f>
        <v/>
      </c>
      <c r="B313" s="157" t="str">
        <f t="shared" si="87"/>
        <v/>
      </c>
      <c r="C313" s="162" t="s">
        <v>187</v>
      </c>
      <c r="D313" s="166" t="str">
        <f t="shared" si="77"/>
        <v/>
      </c>
      <c r="E313" s="167"/>
      <c r="F313" s="142" t="str">
        <v/>
      </c>
      <c r="G313" s="141"/>
      <c r="H313" s="168" t="str">
        <f t="shared" si="72"/>
        <v/>
      </c>
      <c r="I313" s="169"/>
      <c r="J313" s="169"/>
      <c r="K313" s="169"/>
      <c r="L313" s="170"/>
    </row>
    <row r="314" spans="1:12" x14ac:dyDescent="0.2">
      <c r="A314" s="161" t="str">
        <f t="shared" ref="A314:B314" si="88">IF(A132="","",A132)</f>
        <v/>
      </c>
      <c r="B314" s="157" t="str">
        <f t="shared" si="88"/>
        <v/>
      </c>
      <c r="C314" s="162" t="s">
        <v>188</v>
      </c>
      <c r="D314" s="166" t="str">
        <f t="shared" si="77"/>
        <v/>
      </c>
      <c r="E314" s="167"/>
      <c r="F314" s="142" t="str">
        <v/>
      </c>
      <c r="G314" s="141"/>
      <c r="H314" s="168" t="str">
        <f>IF(B314="","",D314*F314)</f>
        <v/>
      </c>
      <c r="I314" s="169"/>
      <c r="J314" s="169"/>
      <c r="K314" s="169"/>
      <c r="L314" s="170"/>
    </row>
    <row r="315" spans="1:12" x14ac:dyDescent="0.2">
      <c r="A315" s="161" t="str">
        <f t="shared" ref="A315:B315" si="89">IF(A133="","",A133)</f>
        <v/>
      </c>
      <c r="B315" s="157" t="str">
        <f t="shared" si="89"/>
        <v/>
      </c>
      <c r="C315" s="162" t="s">
        <v>189</v>
      </c>
      <c r="D315" s="166" t="str">
        <f t="shared" si="77"/>
        <v/>
      </c>
      <c r="E315" s="167"/>
      <c r="F315" s="142" t="str">
        <v/>
      </c>
      <c r="G315" s="141"/>
      <c r="H315" s="168" t="str">
        <f t="shared" si="72"/>
        <v/>
      </c>
      <c r="I315" s="169"/>
      <c r="J315" s="169"/>
      <c r="K315" s="169"/>
      <c r="L315" s="170"/>
    </row>
    <row r="316" spans="1:12" x14ac:dyDescent="0.2">
      <c r="A316" s="161" t="str">
        <f t="shared" ref="A316:B316" si="90">IF(A134="","",A134)</f>
        <v/>
      </c>
      <c r="B316" s="157" t="str">
        <f t="shared" si="90"/>
        <v/>
      </c>
      <c r="C316" s="162" t="s">
        <v>190</v>
      </c>
      <c r="D316" s="166" t="str">
        <f t="shared" si="77"/>
        <v/>
      </c>
      <c r="E316" s="167"/>
      <c r="F316" s="142" t="str">
        <v/>
      </c>
      <c r="G316" s="141"/>
      <c r="H316" s="168" t="str">
        <f t="shared" si="72"/>
        <v/>
      </c>
      <c r="I316" s="169"/>
      <c r="J316" s="169"/>
      <c r="K316" s="169"/>
      <c r="L316" s="170"/>
    </row>
    <row r="317" spans="1:12" x14ac:dyDescent="0.2">
      <c r="A317" s="161" t="str">
        <f t="shared" ref="A317:B317" si="91">IF(A135="","",A135)</f>
        <v/>
      </c>
      <c r="B317" s="157" t="str">
        <f t="shared" si="91"/>
        <v/>
      </c>
      <c r="C317" s="162" t="s">
        <v>191</v>
      </c>
      <c r="D317" s="166" t="str">
        <f t="shared" si="77"/>
        <v/>
      </c>
      <c r="E317" s="167"/>
      <c r="F317" s="142" t="str">
        <v/>
      </c>
      <c r="G317" s="141"/>
      <c r="H317" s="168" t="str">
        <f t="shared" si="72"/>
        <v/>
      </c>
      <c r="I317" s="169"/>
      <c r="J317" s="169"/>
      <c r="K317" s="169"/>
      <c r="L317" s="170"/>
    </row>
    <row r="318" spans="1:12" x14ac:dyDescent="0.2">
      <c r="A318" s="161" t="str">
        <f t="shared" ref="A318:B318" si="92">IF(A136="","",A136)</f>
        <v/>
      </c>
      <c r="B318" s="157" t="str">
        <f t="shared" si="92"/>
        <v/>
      </c>
      <c r="C318" s="162" t="s">
        <v>192</v>
      </c>
      <c r="D318" s="166" t="str">
        <f t="shared" si="77"/>
        <v/>
      </c>
      <c r="E318" s="167"/>
      <c r="F318" s="142" t="str">
        <v/>
      </c>
      <c r="G318" s="141"/>
      <c r="H318" s="168" t="str">
        <f t="shared" si="72"/>
        <v/>
      </c>
      <c r="I318" s="169"/>
      <c r="J318" s="169"/>
      <c r="K318" s="169"/>
      <c r="L318" s="170"/>
    </row>
    <row r="319" spans="1:12" x14ac:dyDescent="0.2">
      <c r="A319" s="161" t="str">
        <f t="shared" ref="A319:B319" si="93">IF(A137="","",A137)</f>
        <v/>
      </c>
      <c r="B319" s="157" t="str">
        <f t="shared" si="93"/>
        <v/>
      </c>
      <c r="C319" s="162" t="s">
        <v>193</v>
      </c>
      <c r="D319" s="166" t="str">
        <f t="shared" si="77"/>
        <v/>
      </c>
      <c r="E319" s="167"/>
      <c r="F319" s="142" t="str">
        <v/>
      </c>
      <c r="G319" s="141"/>
      <c r="H319" s="168" t="str">
        <f t="shared" si="72"/>
        <v/>
      </c>
      <c r="I319" s="169"/>
      <c r="J319" s="169"/>
      <c r="K319" s="169"/>
      <c r="L319" s="170"/>
    </row>
    <row r="320" spans="1:12" x14ac:dyDescent="0.2">
      <c r="A320" s="161" t="str">
        <f t="shared" ref="A320:B320" si="94">IF(A138="","",A138)</f>
        <v/>
      </c>
      <c r="B320" s="157" t="str">
        <f t="shared" si="94"/>
        <v/>
      </c>
      <c r="C320" s="162" t="s">
        <v>194</v>
      </c>
      <c r="D320" s="166" t="str">
        <f t="shared" si="77"/>
        <v/>
      </c>
      <c r="E320" s="167"/>
      <c r="F320" s="142" t="str">
        <v/>
      </c>
      <c r="G320" s="141"/>
      <c r="H320" s="168" t="str">
        <f t="shared" si="72"/>
        <v/>
      </c>
      <c r="I320" s="169"/>
      <c r="J320" s="169"/>
      <c r="K320" s="169"/>
      <c r="L320" s="170"/>
    </row>
    <row r="321" spans="1:12" x14ac:dyDescent="0.2">
      <c r="A321" s="161" t="str">
        <f t="shared" ref="A321:B321" si="95">IF(A139="","",A139)</f>
        <v/>
      </c>
      <c r="B321" s="157" t="str">
        <f t="shared" si="95"/>
        <v/>
      </c>
      <c r="C321" s="162" t="s">
        <v>195</v>
      </c>
      <c r="D321" s="166" t="str">
        <f t="shared" si="77"/>
        <v/>
      </c>
      <c r="E321" s="167"/>
      <c r="F321" s="142" t="str">
        <v/>
      </c>
      <c r="G321" s="141"/>
      <c r="H321" s="168" t="str">
        <f t="shared" si="72"/>
        <v/>
      </c>
      <c r="I321" s="169"/>
      <c r="J321" s="169"/>
      <c r="K321" s="169"/>
      <c r="L321" s="170"/>
    </row>
    <row r="322" spans="1:12" x14ac:dyDescent="0.2">
      <c r="A322" s="161" t="str">
        <f t="shared" ref="A322:B322" si="96">IF(A140="","",A140)</f>
        <v/>
      </c>
      <c r="B322" s="157" t="str">
        <f t="shared" si="96"/>
        <v/>
      </c>
      <c r="C322" s="162" t="s">
        <v>196</v>
      </c>
      <c r="D322" s="166" t="str">
        <f t="shared" si="77"/>
        <v/>
      </c>
      <c r="E322" s="167"/>
      <c r="F322" s="142" t="str">
        <v/>
      </c>
      <c r="G322" s="141"/>
      <c r="H322" s="168" t="str">
        <f t="shared" si="72"/>
        <v/>
      </c>
      <c r="I322" s="169"/>
      <c r="J322" s="169"/>
      <c r="K322" s="169"/>
      <c r="L322" s="170"/>
    </row>
    <row r="323" spans="1:12" x14ac:dyDescent="0.2">
      <c r="A323" s="161" t="str">
        <f t="shared" ref="A323:B323" si="97">IF(A141="","",A141)</f>
        <v/>
      </c>
      <c r="B323" s="157" t="str">
        <f t="shared" si="97"/>
        <v/>
      </c>
      <c r="C323" s="162" t="s">
        <v>197</v>
      </c>
      <c r="D323" s="166" t="str">
        <f t="shared" si="77"/>
        <v/>
      </c>
      <c r="E323" s="167"/>
      <c r="F323" s="142" t="str">
        <v/>
      </c>
      <c r="G323" s="141"/>
      <c r="H323" s="168" t="str">
        <f t="shared" si="72"/>
        <v/>
      </c>
      <c r="I323" s="169"/>
      <c r="J323" s="169"/>
      <c r="K323" s="169"/>
      <c r="L323" s="170"/>
    </row>
    <row r="324" spans="1:12" x14ac:dyDescent="0.2">
      <c r="A324" s="161" t="str">
        <f t="shared" ref="A324:B324" si="98">IF(A142="","",A142)</f>
        <v/>
      </c>
      <c r="B324" s="157" t="str">
        <f t="shared" si="98"/>
        <v/>
      </c>
      <c r="C324" s="162" t="s">
        <v>198</v>
      </c>
      <c r="D324" s="166" t="str">
        <f t="shared" si="77"/>
        <v/>
      </c>
      <c r="E324" s="167"/>
      <c r="F324" s="142" t="str">
        <v/>
      </c>
      <c r="G324" s="141"/>
      <c r="H324" s="168" t="str">
        <f t="shared" si="72"/>
        <v/>
      </c>
      <c r="I324" s="169"/>
      <c r="J324" s="169"/>
      <c r="K324" s="169"/>
      <c r="L324" s="170"/>
    </row>
    <row r="325" spans="1:12" x14ac:dyDescent="0.2">
      <c r="A325" s="161" t="str">
        <f t="shared" ref="A325:B325" si="99">IF(A143="","",A143)</f>
        <v/>
      </c>
      <c r="B325" s="157" t="str">
        <f t="shared" si="99"/>
        <v/>
      </c>
      <c r="C325" s="162" t="s">
        <v>199</v>
      </c>
      <c r="D325" s="166" t="str">
        <f t="shared" si="77"/>
        <v/>
      </c>
      <c r="E325" s="167"/>
      <c r="F325" s="142" t="str">
        <v/>
      </c>
      <c r="G325" s="141"/>
      <c r="H325" s="168" t="str">
        <f t="shared" si="72"/>
        <v/>
      </c>
      <c r="I325" s="169"/>
      <c r="J325" s="169"/>
      <c r="K325" s="169"/>
      <c r="L325" s="170"/>
    </row>
    <row r="326" spans="1:12" x14ac:dyDescent="0.2">
      <c r="A326" s="161" t="str">
        <f t="shared" ref="A326:B326" si="100">IF(A144="","",A144)</f>
        <v/>
      </c>
      <c r="B326" s="157" t="str">
        <f t="shared" si="100"/>
        <v/>
      </c>
      <c r="C326" s="162" t="s">
        <v>200</v>
      </c>
      <c r="D326" s="166" t="str">
        <f t="shared" si="77"/>
        <v/>
      </c>
      <c r="E326" s="167"/>
      <c r="F326" s="142" t="str">
        <v/>
      </c>
      <c r="G326" s="141"/>
      <c r="H326" s="168" t="str">
        <f t="shared" si="72"/>
        <v/>
      </c>
      <c r="I326" s="169"/>
      <c r="J326" s="169"/>
      <c r="K326" s="169"/>
      <c r="L326" s="170"/>
    </row>
    <row r="327" spans="1:12" x14ac:dyDescent="0.2">
      <c r="A327" s="161" t="str">
        <f t="shared" ref="A327:B327" si="101">IF(A145="","",A145)</f>
        <v/>
      </c>
      <c r="B327" s="157" t="str">
        <f t="shared" si="101"/>
        <v/>
      </c>
      <c r="C327" s="162" t="s">
        <v>201</v>
      </c>
      <c r="D327" s="166" t="str">
        <f t="shared" si="77"/>
        <v/>
      </c>
      <c r="E327" s="167"/>
      <c r="F327" s="142" t="str">
        <v/>
      </c>
      <c r="G327" s="141"/>
      <c r="H327" s="168" t="str">
        <f t="shared" ref="H327:H386" si="102">IF(B327="","",D327*F327)</f>
        <v/>
      </c>
      <c r="I327" s="169"/>
      <c r="J327" s="169"/>
      <c r="K327" s="169"/>
      <c r="L327" s="170"/>
    </row>
    <row r="328" spans="1:12" x14ac:dyDescent="0.2">
      <c r="A328" s="161" t="str">
        <f t="shared" ref="A328:B328" si="103">IF(A146="","",A146)</f>
        <v/>
      </c>
      <c r="B328" s="157" t="str">
        <f t="shared" si="103"/>
        <v/>
      </c>
      <c r="C328" s="162" t="s">
        <v>202</v>
      </c>
      <c r="D328" s="166" t="str">
        <f t="shared" si="77"/>
        <v/>
      </c>
      <c r="E328" s="167"/>
      <c r="F328" s="142" t="str">
        <v/>
      </c>
      <c r="G328" s="141"/>
      <c r="H328" s="168" t="str">
        <f t="shared" si="102"/>
        <v/>
      </c>
      <c r="I328" s="169"/>
      <c r="J328" s="169"/>
      <c r="K328" s="169"/>
      <c r="L328" s="170"/>
    </row>
    <row r="329" spans="1:12" x14ac:dyDescent="0.2">
      <c r="A329" s="161" t="str">
        <f t="shared" ref="A329:B329" si="104">IF(A147="","",A147)</f>
        <v/>
      </c>
      <c r="B329" s="157" t="str">
        <f t="shared" si="104"/>
        <v/>
      </c>
      <c r="C329" s="162" t="s">
        <v>203</v>
      </c>
      <c r="D329" s="166" t="str">
        <f t="shared" si="77"/>
        <v/>
      </c>
      <c r="E329" s="167"/>
      <c r="F329" s="142" t="str">
        <v/>
      </c>
      <c r="G329" s="141"/>
      <c r="H329" s="168" t="str">
        <f t="shared" si="102"/>
        <v/>
      </c>
      <c r="I329" s="169"/>
      <c r="J329" s="169"/>
      <c r="K329" s="169"/>
      <c r="L329" s="170"/>
    </row>
    <row r="330" spans="1:12" x14ac:dyDescent="0.2">
      <c r="A330" s="161" t="str">
        <f t="shared" ref="A330:B330" si="105">IF(A148="","",A148)</f>
        <v/>
      </c>
      <c r="B330" s="157" t="str">
        <f t="shared" si="105"/>
        <v/>
      </c>
      <c r="C330" s="162" t="s">
        <v>204</v>
      </c>
      <c r="D330" s="166" t="str">
        <f t="shared" si="77"/>
        <v/>
      </c>
      <c r="E330" s="167"/>
      <c r="F330" s="142" t="str">
        <v/>
      </c>
      <c r="G330" s="141"/>
      <c r="H330" s="168" t="str">
        <f t="shared" si="102"/>
        <v/>
      </c>
      <c r="I330" s="169"/>
      <c r="J330" s="169"/>
      <c r="K330" s="169"/>
      <c r="L330" s="170"/>
    </row>
    <row r="331" spans="1:12" x14ac:dyDescent="0.2">
      <c r="A331" s="161" t="str">
        <f t="shared" ref="A331:B331" si="106">IF(A149="","",A149)</f>
        <v/>
      </c>
      <c r="B331" s="157" t="str">
        <f t="shared" si="106"/>
        <v/>
      </c>
      <c r="C331" s="162" t="s">
        <v>205</v>
      </c>
      <c r="D331" s="166" t="str">
        <f t="shared" si="77"/>
        <v/>
      </c>
      <c r="E331" s="167"/>
      <c r="F331" s="142" t="str">
        <v/>
      </c>
      <c r="G331" s="141"/>
      <c r="H331" s="168" t="str">
        <f t="shared" si="102"/>
        <v/>
      </c>
      <c r="I331" s="169"/>
      <c r="J331" s="169"/>
      <c r="K331" s="169"/>
      <c r="L331" s="170"/>
    </row>
    <row r="332" spans="1:12" x14ac:dyDescent="0.2">
      <c r="A332" s="161" t="str">
        <f t="shared" ref="A332:B332" si="107">IF(A150="","",A150)</f>
        <v/>
      </c>
      <c r="B332" s="157" t="str">
        <f t="shared" si="107"/>
        <v/>
      </c>
      <c r="C332" s="162" t="s">
        <v>206</v>
      </c>
      <c r="D332" s="166" t="str">
        <f t="shared" si="77"/>
        <v/>
      </c>
      <c r="E332" s="167"/>
      <c r="F332" s="142" t="str">
        <v/>
      </c>
      <c r="G332" s="141"/>
      <c r="H332" s="168" t="str">
        <f t="shared" si="102"/>
        <v/>
      </c>
      <c r="I332" s="169"/>
      <c r="J332" s="169"/>
      <c r="K332" s="169"/>
      <c r="L332" s="170"/>
    </row>
    <row r="333" spans="1:12" x14ac:dyDescent="0.2">
      <c r="A333" s="161" t="str">
        <f t="shared" ref="A333:B333" si="108">IF(A151="","",A151)</f>
        <v/>
      </c>
      <c r="B333" s="157" t="str">
        <f t="shared" si="108"/>
        <v/>
      </c>
      <c r="C333" s="162" t="s">
        <v>207</v>
      </c>
      <c r="D333" s="166" t="str">
        <f t="shared" si="77"/>
        <v/>
      </c>
      <c r="E333" s="167"/>
      <c r="F333" s="142" t="str">
        <v/>
      </c>
      <c r="G333" s="141"/>
      <c r="H333" s="168" t="str">
        <f t="shared" si="102"/>
        <v/>
      </c>
      <c r="I333" s="169"/>
      <c r="J333" s="169"/>
      <c r="K333" s="169"/>
      <c r="L333" s="170"/>
    </row>
    <row r="334" spans="1:12" x14ac:dyDescent="0.2">
      <c r="A334" s="161" t="str">
        <f t="shared" ref="A334:B334" si="109">IF(A152="","",A152)</f>
        <v/>
      </c>
      <c r="B334" s="157" t="str">
        <f t="shared" si="109"/>
        <v/>
      </c>
      <c r="C334" s="162" t="s">
        <v>208</v>
      </c>
      <c r="D334" s="166" t="str">
        <f t="shared" si="77"/>
        <v/>
      </c>
      <c r="E334" s="167"/>
      <c r="F334" s="142" t="str">
        <v/>
      </c>
      <c r="G334" s="141"/>
      <c r="H334" s="168" t="str">
        <f t="shared" si="102"/>
        <v/>
      </c>
      <c r="I334" s="169"/>
      <c r="J334" s="169"/>
      <c r="K334" s="169"/>
      <c r="L334" s="170"/>
    </row>
    <row r="335" spans="1:12" x14ac:dyDescent="0.2">
      <c r="A335" s="161" t="str">
        <f t="shared" ref="A335:B335" si="110">IF(A153="","",A153)</f>
        <v/>
      </c>
      <c r="B335" s="157" t="str">
        <f t="shared" si="110"/>
        <v/>
      </c>
      <c r="C335" s="162" t="s">
        <v>209</v>
      </c>
      <c r="D335" s="166" t="str">
        <f t="shared" si="77"/>
        <v/>
      </c>
      <c r="E335" s="167"/>
      <c r="F335" s="142" t="str">
        <v/>
      </c>
      <c r="G335" s="141"/>
      <c r="H335" s="168" t="str">
        <f t="shared" si="102"/>
        <v/>
      </c>
      <c r="I335" s="169"/>
      <c r="J335" s="169"/>
      <c r="K335" s="169"/>
      <c r="L335" s="170"/>
    </row>
    <row r="336" spans="1:12" x14ac:dyDescent="0.2">
      <c r="A336" s="161" t="str">
        <f t="shared" ref="A336:B336" si="111">IF(A154="","",A154)</f>
        <v/>
      </c>
      <c r="B336" s="157" t="str">
        <f t="shared" si="111"/>
        <v/>
      </c>
      <c r="C336" s="162" t="s">
        <v>210</v>
      </c>
      <c r="D336" s="166" t="str">
        <f t="shared" si="77"/>
        <v/>
      </c>
      <c r="E336" s="167"/>
      <c r="F336" s="142" t="str">
        <v/>
      </c>
      <c r="G336" s="141"/>
      <c r="H336" s="168" t="str">
        <f t="shared" si="102"/>
        <v/>
      </c>
      <c r="I336" s="169"/>
      <c r="J336" s="169"/>
      <c r="K336" s="169"/>
      <c r="L336" s="170"/>
    </row>
    <row r="337" spans="1:12" x14ac:dyDescent="0.2">
      <c r="A337" s="161" t="str">
        <f t="shared" ref="A337:B337" si="112">IF(A155="","",A155)</f>
        <v/>
      </c>
      <c r="B337" s="157" t="str">
        <f t="shared" si="112"/>
        <v/>
      </c>
      <c r="C337" s="162" t="s">
        <v>211</v>
      </c>
      <c r="D337" s="166" t="str">
        <f t="shared" si="77"/>
        <v/>
      </c>
      <c r="E337" s="167"/>
      <c r="F337" s="142" t="str">
        <v/>
      </c>
      <c r="G337" s="141"/>
      <c r="H337" s="168" t="str">
        <f t="shared" si="102"/>
        <v/>
      </c>
      <c r="I337" s="169"/>
      <c r="J337" s="169"/>
      <c r="K337" s="169"/>
      <c r="L337" s="170"/>
    </row>
    <row r="338" spans="1:12" x14ac:dyDescent="0.2">
      <c r="A338" s="161" t="str">
        <f t="shared" ref="A338:B338" si="113">IF(A156="","",A156)</f>
        <v/>
      </c>
      <c r="B338" s="157" t="str">
        <f t="shared" si="113"/>
        <v/>
      </c>
      <c r="C338" s="162" t="s">
        <v>212</v>
      </c>
      <c r="D338" s="166" t="str">
        <f t="shared" si="77"/>
        <v/>
      </c>
      <c r="E338" s="167"/>
      <c r="F338" s="142" t="str">
        <v/>
      </c>
      <c r="G338" s="141"/>
      <c r="H338" s="168" t="str">
        <f t="shared" si="102"/>
        <v/>
      </c>
      <c r="I338" s="169"/>
      <c r="J338" s="169"/>
      <c r="K338" s="169"/>
      <c r="L338" s="170"/>
    </row>
    <row r="339" spans="1:12" x14ac:dyDescent="0.2">
      <c r="A339" s="161" t="str">
        <f t="shared" ref="A339:B339" si="114">IF(A157="","",A157)</f>
        <v/>
      </c>
      <c r="B339" s="157" t="str">
        <f t="shared" si="114"/>
        <v/>
      </c>
      <c r="C339" s="162" t="s">
        <v>213</v>
      </c>
      <c r="D339" s="166" t="str">
        <f t="shared" si="77"/>
        <v/>
      </c>
      <c r="E339" s="167"/>
      <c r="F339" s="142" t="str">
        <v/>
      </c>
      <c r="G339" s="141"/>
      <c r="H339" s="168" t="str">
        <f t="shared" si="102"/>
        <v/>
      </c>
      <c r="I339" s="169"/>
      <c r="J339" s="169"/>
      <c r="K339" s="169"/>
      <c r="L339" s="170"/>
    </row>
    <row r="340" spans="1:12" x14ac:dyDescent="0.2">
      <c r="A340" s="161" t="str">
        <f t="shared" ref="A340:B340" si="115">IF(A158="","",A158)</f>
        <v/>
      </c>
      <c r="B340" s="157" t="str">
        <f t="shared" si="115"/>
        <v/>
      </c>
      <c r="C340" s="162" t="s">
        <v>214</v>
      </c>
      <c r="D340" s="166" t="str">
        <f t="shared" si="77"/>
        <v/>
      </c>
      <c r="E340" s="167"/>
      <c r="F340" s="142" t="str">
        <v/>
      </c>
      <c r="G340" s="141"/>
      <c r="H340" s="168" t="str">
        <f t="shared" si="102"/>
        <v/>
      </c>
      <c r="I340" s="169"/>
      <c r="J340" s="169"/>
      <c r="K340" s="169"/>
      <c r="L340" s="170"/>
    </row>
    <row r="341" spans="1:12" x14ac:dyDescent="0.2">
      <c r="A341" s="161" t="str">
        <f t="shared" ref="A341:B341" si="116">IF(A159="","",A159)</f>
        <v/>
      </c>
      <c r="B341" s="157" t="str">
        <f t="shared" si="116"/>
        <v/>
      </c>
      <c r="C341" s="162" t="s">
        <v>215</v>
      </c>
      <c r="D341" s="166" t="str">
        <f t="shared" si="77"/>
        <v/>
      </c>
      <c r="E341" s="167"/>
      <c r="F341" s="142" t="str">
        <v/>
      </c>
      <c r="G341" s="141"/>
      <c r="H341" s="168" t="str">
        <f t="shared" si="102"/>
        <v/>
      </c>
      <c r="I341" s="169"/>
      <c r="J341" s="169"/>
      <c r="K341" s="169"/>
      <c r="L341" s="170"/>
    </row>
    <row r="342" spans="1:12" x14ac:dyDescent="0.2">
      <c r="A342" s="161" t="str">
        <f t="shared" ref="A342:B342" si="117">IF(A160="","",A160)</f>
        <v/>
      </c>
      <c r="B342" s="157" t="str">
        <f t="shared" si="117"/>
        <v/>
      </c>
      <c r="C342" s="162" t="s">
        <v>216</v>
      </c>
      <c r="D342" s="166" t="str">
        <f t="shared" si="77"/>
        <v/>
      </c>
      <c r="E342" s="167"/>
      <c r="F342" s="142" t="str">
        <v/>
      </c>
      <c r="G342" s="141"/>
      <c r="H342" s="168" t="str">
        <f t="shared" si="102"/>
        <v/>
      </c>
      <c r="I342" s="169"/>
      <c r="J342" s="169"/>
      <c r="K342" s="169"/>
      <c r="L342" s="170"/>
    </row>
    <row r="343" spans="1:12" x14ac:dyDescent="0.2">
      <c r="A343" s="161" t="str">
        <f t="shared" ref="A343:B343" si="118">IF(A161="","",A161)</f>
        <v/>
      </c>
      <c r="B343" s="157" t="str">
        <f t="shared" si="118"/>
        <v/>
      </c>
      <c r="C343" s="162" t="s">
        <v>217</v>
      </c>
      <c r="D343" s="166" t="str">
        <f t="shared" si="77"/>
        <v/>
      </c>
      <c r="E343" s="167"/>
      <c r="F343" s="142" t="str">
        <v/>
      </c>
      <c r="G343" s="141"/>
      <c r="H343" s="168" t="str">
        <f t="shared" si="102"/>
        <v/>
      </c>
      <c r="I343" s="169"/>
      <c r="J343" s="169"/>
      <c r="K343" s="169"/>
      <c r="L343" s="170"/>
    </row>
    <row r="344" spans="1:12" x14ac:dyDescent="0.2">
      <c r="A344" s="161" t="str">
        <f t="shared" ref="A344:B344" si="119">IF(A162="","",A162)</f>
        <v/>
      </c>
      <c r="B344" s="157" t="str">
        <f t="shared" si="119"/>
        <v/>
      </c>
      <c r="C344" s="162" t="s">
        <v>218</v>
      </c>
      <c r="D344" s="166" t="str">
        <f t="shared" si="77"/>
        <v/>
      </c>
      <c r="E344" s="167"/>
      <c r="F344" s="142" t="str">
        <v/>
      </c>
      <c r="G344" s="141"/>
      <c r="H344" s="168" t="str">
        <f t="shared" si="102"/>
        <v/>
      </c>
      <c r="I344" s="169"/>
      <c r="J344" s="169"/>
      <c r="K344" s="169"/>
      <c r="L344" s="170"/>
    </row>
    <row r="345" spans="1:12" x14ac:dyDescent="0.2">
      <c r="A345" s="161" t="str">
        <f t="shared" ref="A345:B345" si="120">IF(A163="","",A163)</f>
        <v/>
      </c>
      <c r="B345" s="157" t="str">
        <f t="shared" si="120"/>
        <v/>
      </c>
      <c r="C345" s="162" t="s">
        <v>219</v>
      </c>
      <c r="D345" s="166" t="str">
        <f t="shared" si="77"/>
        <v/>
      </c>
      <c r="E345" s="167"/>
      <c r="F345" s="142" t="str">
        <v/>
      </c>
      <c r="G345" s="141"/>
      <c r="H345" s="168" t="str">
        <f t="shared" si="102"/>
        <v/>
      </c>
      <c r="I345" s="169"/>
      <c r="J345" s="169"/>
      <c r="K345" s="169"/>
      <c r="L345" s="170"/>
    </row>
    <row r="346" spans="1:12" x14ac:dyDescent="0.2">
      <c r="A346" s="161" t="str">
        <f t="shared" ref="A346:B346" si="121">IF(A164="","",A164)</f>
        <v/>
      </c>
      <c r="B346" s="157" t="str">
        <f t="shared" si="121"/>
        <v/>
      </c>
      <c r="C346" s="162" t="s">
        <v>220</v>
      </c>
      <c r="D346" s="166" t="str">
        <f t="shared" si="77"/>
        <v/>
      </c>
      <c r="E346" s="167"/>
      <c r="F346" s="142" t="str">
        <v/>
      </c>
      <c r="G346" s="141"/>
      <c r="H346" s="168" t="str">
        <f t="shared" si="102"/>
        <v/>
      </c>
      <c r="I346" s="169"/>
      <c r="J346" s="169"/>
      <c r="K346" s="169"/>
      <c r="L346" s="170"/>
    </row>
    <row r="347" spans="1:12" x14ac:dyDescent="0.2">
      <c r="A347" s="161" t="str">
        <f t="shared" ref="A347:B347" si="122">IF(A165="","",A165)</f>
        <v/>
      </c>
      <c r="B347" s="157" t="str">
        <f t="shared" si="122"/>
        <v/>
      </c>
      <c r="C347" s="162" t="s">
        <v>221</v>
      </c>
      <c r="D347" s="166" t="str">
        <f t="shared" si="77"/>
        <v/>
      </c>
      <c r="E347" s="167"/>
      <c r="F347" s="142" t="str">
        <v/>
      </c>
      <c r="G347" s="141"/>
      <c r="H347" s="168" t="str">
        <f t="shared" si="102"/>
        <v/>
      </c>
      <c r="I347" s="169"/>
      <c r="J347" s="169"/>
      <c r="K347" s="169"/>
      <c r="L347" s="170"/>
    </row>
    <row r="348" spans="1:12" x14ac:dyDescent="0.2">
      <c r="A348" s="161" t="str">
        <f t="shared" ref="A348:B348" si="123">IF(A166="","",A166)</f>
        <v/>
      </c>
      <c r="B348" s="157" t="str">
        <f t="shared" si="123"/>
        <v/>
      </c>
      <c r="C348" s="162" t="s">
        <v>222</v>
      </c>
      <c r="D348" s="166" t="str">
        <f t="shared" si="77"/>
        <v/>
      </c>
      <c r="E348" s="167"/>
      <c r="F348" s="142" t="str">
        <v/>
      </c>
      <c r="G348" s="141"/>
      <c r="H348" s="168" t="str">
        <f t="shared" si="102"/>
        <v/>
      </c>
      <c r="I348" s="169"/>
      <c r="J348" s="169"/>
      <c r="K348" s="169"/>
      <c r="L348" s="170"/>
    </row>
    <row r="349" spans="1:12" x14ac:dyDescent="0.2">
      <c r="A349" s="161" t="str">
        <f t="shared" ref="A349:B349" si="124">IF(A167="","",A167)</f>
        <v/>
      </c>
      <c r="B349" s="157" t="str">
        <f t="shared" si="124"/>
        <v/>
      </c>
      <c r="C349" s="162" t="s">
        <v>223</v>
      </c>
      <c r="D349" s="166" t="str">
        <f t="shared" si="77"/>
        <v/>
      </c>
      <c r="E349" s="167"/>
      <c r="F349" s="142" t="str">
        <v/>
      </c>
      <c r="G349" s="141"/>
      <c r="H349" s="168" t="str">
        <f t="shared" si="102"/>
        <v/>
      </c>
      <c r="I349" s="169"/>
      <c r="J349" s="169"/>
      <c r="K349" s="169"/>
      <c r="L349" s="170"/>
    </row>
    <row r="350" spans="1:12" x14ac:dyDescent="0.2">
      <c r="A350" s="161" t="str">
        <f t="shared" ref="A350:B350" si="125">IF(A168="","",A168)</f>
        <v/>
      </c>
      <c r="B350" s="157" t="str">
        <f t="shared" si="125"/>
        <v/>
      </c>
      <c r="C350" s="162" t="s">
        <v>224</v>
      </c>
      <c r="D350" s="166" t="str">
        <f t="shared" si="77"/>
        <v/>
      </c>
      <c r="E350" s="167"/>
      <c r="F350" s="142" t="str">
        <v/>
      </c>
      <c r="G350" s="141"/>
      <c r="H350" s="168" t="str">
        <f t="shared" si="102"/>
        <v/>
      </c>
      <c r="I350" s="169"/>
      <c r="J350" s="169"/>
      <c r="K350" s="169"/>
      <c r="L350" s="170"/>
    </row>
    <row r="351" spans="1:12" x14ac:dyDescent="0.2">
      <c r="A351" s="161" t="str">
        <f t="shared" ref="A351:B351" si="126">IF(A169="","",A169)</f>
        <v/>
      </c>
      <c r="B351" s="157" t="str">
        <f t="shared" si="126"/>
        <v/>
      </c>
      <c r="C351" s="162" t="s">
        <v>225</v>
      </c>
      <c r="D351" s="166" t="str">
        <f t="shared" si="77"/>
        <v/>
      </c>
      <c r="E351" s="167"/>
      <c r="F351" s="142" t="str">
        <v/>
      </c>
      <c r="G351" s="141"/>
      <c r="H351" s="168" t="str">
        <f t="shared" si="102"/>
        <v/>
      </c>
      <c r="I351" s="169"/>
      <c r="J351" s="169"/>
      <c r="K351" s="169"/>
      <c r="L351" s="170"/>
    </row>
    <row r="352" spans="1:12" x14ac:dyDescent="0.2">
      <c r="A352" s="161" t="str">
        <f t="shared" ref="A352:B352" si="127">IF(A170="","",A170)</f>
        <v/>
      </c>
      <c r="B352" s="157" t="str">
        <f t="shared" si="127"/>
        <v/>
      </c>
      <c r="C352" s="162" t="s">
        <v>226</v>
      </c>
      <c r="D352" s="166" t="str">
        <f t="shared" si="77"/>
        <v/>
      </c>
      <c r="E352" s="167"/>
      <c r="F352" s="142" t="str">
        <v/>
      </c>
      <c r="G352" s="141"/>
      <c r="H352" s="168" t="str">
        <f t="shared" si="102"/>
        <v/>
      </c>
      <c r="I352" s="169"/>
      <c r="J352" s="169"/>
      <c r="K352" s="169"/>
      <c r="L352" s="170"/>
    </row>
    <row r="353" spans="1:12" x14ac:dyDescent="0.2">
      <c r="A353" s="161" t="str">
        <f t="shared" ref="A353:B353" si="128">IF(A171="","",A171)</f>
        <v/>
      </c>
      <c r="B353" s="157" t="str">
        <f t="shared" si="128"/>
        <v/>
      </c>
      <c r="C353" s="162" t="s">
        <v>227</v>
      </c>
      <c r="D353" s="166" t="str">
        <f t="shared" si="77"/>
        <v/>
      </c>
      <c r="E353" s="167"/>
      <c r="F353" s="142" t="str">
        <v/>
      </c>
      <c r="G353" s="141"/>
      <c r="H353" s="168" t="str">
        <f t="shared" si="102"/>
        <v/>
      </c>
      <c r="I353" s="169"/>
      <c r="J353" s="169"/>
      <c r="K353" s="169"/>
      <c r="L353" s="170"/>
    </row>
    <row r="354" spans="1:12" x14ac:dyDescent="0.2">
      <c r="A354" s="161" t="str">
        <f t="shared" ref="A354:B354" si="129">IF(A172="","",A172)</f>
        <v/>
      </c>
      <c r="B354" s="157" t="str">
        <f t="shared" si="129"/>
        <v/>
      </c>
      <c r="C354" s="162" t="s">
        <v>228</v>
      </c>
      <c r="D354" s="166" t="str">
        <f t="shared" si="77"/>
        <v/>
      </c>
      <c r="E354" s="167"/>
      <c r="F354" s="142" t="str">
        <v/>
      </c>
      <c r="G354" s="141"/>
      <c r="H354" s="168" t="str">
        <f t="shared" si="102"/>
        <v/>
      </c>
      <c r="I354" s="169"/>
      <c r="J354" s="169"/>
      <c r="K354" s="169"/>
      <c r="L354" s="170"/>
    </row>
    <row r="355" spans="1:12" x14ac:dyDescent="0.2">
      <c r="A355" s="161" t="str">
        <f t="shared" ref="A355:B355" si="130">IF(A173="","",A173)</f>
        <v/>
      </c>
      <c r="B355" s="157" t="str">
        <f t="shared" si="130"/>
        <v/>
      </c>
      <c r="C355" s="162" t="s">
        <v>229</v>
      </c>
      <c r="D355" s="166" t="str">
        <f t="shared" si="77"/>
        <v/>
      </c>
      <c r="E355" s="167"/>
      <c r="F355" s="142" t="str">
        <v/>
      </c>
      <c r="G355" s="141"/>
      <c r="H355" s="168" t="str">
        <f t="shared" si="102"/>
        <v/>
      </c>
      <c r="I355" s="169"/>
      <c r="J355" s="169"/>
      <c r="K355" s="169"/>
      <c r="L355" s="170"/>
    </row>
    <row r="356" spans="1:12" x14ac:dyDescent="0.2">
      <c r="A356" s="161" t="str">
        <f t="shared" ref="A356:B356" si="131">IF(A174="","",A174)</f>
        <v/>
      </c>
      <c r="B356" s="157" t="str">
        <f t="shared" si="131"/>
        <v/>
      </c>
      <c r="C356" s="162" t="s">
        <v>230</v>
      </c>
      <c r="D356" s="166" t="str">
        <f t="shared" si="77"/>
        <v/>
      </c>
      <c r="E356" s="167"/>
      <c r="F356" s="142" t="str">
        <v/>
      </c>
      <c r="G356" s="141"/>
      <c r="H356" s="168" t="str">
        <f t="shared" si="102"/>
        <v/>
      </c>
      <c r="I356" s="169"/>
      <c r="J356" s="169"/>
      <c r="K356" s="169"/>
      <c r="L356" s="170"/>
    </row>
    <row r="357" spans="1:12" x14ac:dyDescent="0.2">
      <c r="A357" s="161" t="str">
        <f t="shared" ref="A357:B357" si="132">IF(A175="","",A175)</f>
        <v/>
      </c>
      <c r="B357" s="157" t="str">
        <f t="shared" si="132"/>
        <v/>
      </c>
      <c r="C357" s="162" t="s">
        <v>231</v>
      </c>
      <c r="D357" s="166" t="str">
        <f t="shared" si="77"/>
        <v/>
      </c>
      <c r="E357" s="167"/>
      <c r="F357" s="142" t="str">
        <v/>
      </c>
      <c r="G357" s="141"/>
      <c r="H357" s="168" t="str">
        <f t="shared" si="102"/>
        <v/>
      </c>
      <c r="I357" s="169"/>
      <c r="J357" s="169"/>
      <c r="K357" s="169"/>
      <c r="L357" s="170"/>
    </row>
    <row r="358" spans="1:12" x14ac:dyDescent="0.2">
      <c r="A358" s="161" t="str">
        <f t="shared" ref="A358:B358" si="133">IF(A176="","",A176)</f>
        <v/>
      </c>
      <c r="B358" s="157" t="str">
        <f t="shared" si="133"/>
        <v/>
      </c>
      <c r="C358" s="162" t="s">
        <v>232</v>
      </c>
      <c r="D358" s="166" t="str">
        <f t="shared" si="77"/>
        <v/>
      </c>
      <c r="E358" s="167"/>
      <c r="F358" s="142" t="str">
        <v/>
      </c>
      <c r="G358" s="141"/>
      <c r="H358" s="168" t="str">
        <f t="shared" si="102"/>
        <v/>
      </c>
      <c r="I358" s="169"/>
      <c r="J358" s="169"/>
      <c r="K358" s="169"/>
      <c r="L358" s="170"/>
    </row>
    <row r="359" spans="1:12" x14ac:dyDescent="0.2">
      <c r="A359" s="161" t="str">
        <f t="shared" ref="A359:B359" si="134">IF(A177="","",A177)</f>
        <v/>
      </c>
      <c r="B359" s="157" t="str">
        <f t="shared" si="134"/>
        <v/>
      </c>
      <c r="C359" s="162" t="s">
        <v>233</v>
      </c>
      <c r="D359" s="166" t="str">
        <f t="shared" si="77"/>
        <v/>
      </c>
      <c r="E359" s="167"/>
      <c r="F359" s="142" t="str">
        <v/>
      </c>
      <c r="G359" s="141"/>
      <c r="H359" s="168" t="str">
        <f t="shared" si="102"/>
        <v/>
      </c>
      <c r="I359" s="169"/>
      <c r="J359" s="169"/>
      <c r="K359" s="169"/>
      <c r="L359" s="170"/>
    </row>
    <row r="360" spans="1:12" x14ac:dyDescent="0.2">
      <c r="A360" s="161" t="str">
        <f t="shared" ref="A360:B360" si="135">IF(A178="","",A178)</f>
        <v/>
      </c>
      <c r="B360" s="157" t="str">
        <f t="shared" si="135"/>
        <v/>
      </c>
      <c r="C360" s="162" t="s">
        <v>234</v>
      </c>
      <c r="D360" s="166" t="str">
        <f t="shared" si="77"/>
        <v/>
      </c>
      <c r="E360" s="167"/>
      <c r="F360" s="142" t="str">
        <v/>
      </c>
      <c r="G360" s="141"/>
      <c r="H360" s="168" t="str">
        <f t="shared" si="102"/>
        <v/>
      </c>
      <c r="I360" s="169"/>
      <c r="J360" s="169"/>
      <c r="K360" s="169"/>
      <c r="L360" s="170"/>
    </row>
    <row r="361" spans="1:12" x14ac:dyDescent="0.2">
      <c r="A361" s="161" t="str">
        <f t="shared" ref="A361:B361" si="136">IF(A179="","",A179)</f>
        <v/>
      </c>
      <c r="B361" s="157" t="str">
        <f t="shared" si="136"/>
        <v/>
      </c>
      <c r="C361" s="162" t="s">
        <v>235</v>
      </c>
      <c r="D361" s="166" t="str">
        <f t="shared" si="77"/>
        <v/>
      </c>
      <c r="E361" s="167"/>
      <c r="F361" s="142" t="str">
        <v/>
      </c>
      <c r="G361" s="141"/>
      <c r="H361" s="168" t="str">
        <f t="shared" si="102"/>
        <v/>
      </c>
      <c r="I361" s="169"/>
      <c r="J361" s="169"/>
      <c r="K361" s="169"/>
      <c r="L361" s="170"/>
    </row>
    <row r="362" spans="1:12" x14ac:dyDescent="0.2">
      <c r="A362" s="161" t="str">
        <f t="shared" ref="A362:B362" si="137">IF(A180="","",A180)</f>
        <v/>
      </c>
      <c r="B362" s="157" t="str">
        <f t="shared" si="137"/>
        <v/>
      </c>
      <c r="C362" s="162" t="s">
        <v>236</v>
      </c>
      <c r="D362" s="166" t="str">
        <f t="shared" si="77"/>
        <v/>
      </c>
      <c r="E362" s="167"/>
      <c r="F362" s="142" t="str">
        <v/>
      </c>
      <c r="G362" s="141"/>
      <c r="H362" s="168" t="str">
        <f t="shared" si="102"/>
        <v/>
      </c>
      <c r="I362" s="169"/>
      <c r="J362" s="169"/>
      <c r="K362" s="169"/>
      <c r="L362" s="170"/>
    </row>
    <row r="363" spans="1:12" x14ac:dyDescent="0.2">
      <c r="A363" s="161" t="str">
        <f t="shared" ref="A363:B363" si="138">IF(A181="","",A181)</f>
        <v/>
      </c>
      <c r="B363" s="157" t="str">
        <f t="shared" si="138"/>
        <v/>
      </c>
      <c r="C363" s="162" t="s">
        <v>237</v>
      </c>
      <c r="D363" s="166" t="str">
        <f t="shared" si="77"/>
        <v/>
      </c>
      <c r="E363" s="167"/>
      <c r="F363" s="142" t="str">
        <v/>
      </c>
      <c r="G363" s="141"/>
      <c r="H363" s="168" t="str">
        <f t="shared" si="102"/>
        <v/>
      </c>
      <c r="I363" s="169"/>
      <c r="J363" s="169"/>
      <c r="K363" s="169"/>
      <c r="L363" s="170"/>
    </row>
    <row r="364" spans="1:12" x14ac:dyDescent="0.2">
      <c r="A364" s="161" t="str">
        <f t="shared" ref="A364:B364" si="139">IF(A182="","",A182)</f>
        <v/>
      </c>
      <c r="B364" s="157" t="str">
        <f t="shared" si="139"/>
        <v/>
      </c>
      <c r="C364" s="162" t="s">
        <v>238</v>
      </c>
      <c r="D364" s="166" t="str">
        <f t="shared" si="77"/>
        <v/>
      </c>
      <c r="E364" s="167"/>
      <c r="F364" s="142" t="str">
        <v/>
      </c>
      <c r="G364" s="141"/>
      <c r="H364" s="168" t="str">
        <f t="shared" si="102"/>
        <v/>
      </c>
      <c r="I364" s="169"/>
      <c r="J364" s="169"/>
      <c r="K364" s="169"/>
      <c r="L364" s="170"/>
    </row>
    <row r="365" spans="1:12" x14ac:dyDescent="0.2">
      <c r="A365" s="161" t="str">
        <f t="shared" ref="A365:B365" si="140">IF(A183="","",A183)</f>
        <v/>
      </c>
      <c r="B365" s="157" t="str">
        <f t="shared" si="140"/>
        <v/>
      </c>
      <c r="C365" s="162" t="s">
        <v>239</v>
      </c>
      <c r="D365" s="166" t="str">
        <f t="shared" si="77"/>
        <v/>
      </c>
      <c r="E365" s="167"/>
      <c r="F365" s="142" t="str">
        <v/>
      </c>
      <c r="G365" s="141"/>
      <c r="H365" s="168" t="str">
        <f t="shared" si="102"/>
        <v/>
      </c>
      <c r="I365" s="169"/>
      <c r="J365" s="169"/>
      <c r="K365" s="169"/>
      <c r="L365" s="170"/>
    </row>
    <row r="366" spans="1:12" x14ac:dyDescent="0.2">
      <c r="A366" s="161" t="str">
        <f t="shared" ref="A366:B366" si="141">IF(A184="","",A184)</f>
        <v/>
      </c>
      <c r="B366" s="157" t="str">
        <f t="shared" si="141"/>
        <v/>
      </c>
      <c r="C366" s="162" t="s">
        <v>240</v>
      </c>
      <c r="D366" s="166" t="str">
        <f t="shared" si="77"/>
        <v/>
      </c>
      <c r="E366" s="167"/>
      <c r="F366" s="142" t="str">
        <v/>
      </c>
      <c r="G366" s="141"/>
      <c r="H366" s="168" t="str">
        <f t="shared" si="102"/>
        <v/>
      </c>
      <c r="I366" s="169"/>
      <c r="J366" s="169"/>
      <c r="K366" s="169"/>
      <c r="L366" s="170"/>
    </row>
    <row r="367" spans="1:12" x14ac:dyDescent="0.2">
      <c r="A367" s="161" t="str">
        <f t="shared" ref="A367:B367" si="142">IF(A185="","",A185)</f>
        <v/>
      </c>
      <c r="B367" s="157" t="str">
        <f t="shared" si="142"/>
        <v/>
      </c>
      <c r="C367" s="162" t="s">
        <v>241</v>
      </c>
      <c r="D367" s="166" t="str">
        <f t="shared" ref="D367:D386" si="143">K185</f>
        <v/>
      </c>
      <c r="E367" s="167"/>
      <c r="F367" s="142" t="str">
        <v/>
      </c>
      <c r="G367" s="141"/>
      <c r="H367" s="168" t="str">
        <f t="shared" si="102"/>
        <v/>
      </c>
      <c r="I367" s="169"/>
      <c r="J367" s="169"/>
      <c r="K367" s="169"/>
      <c r="L367" s="170"/>
    </row>
    <row r="368" spans="1:12" x14ac:dyDescent="0.2">
      <c r="A368" s="161" t="str">
        <f t="shared" ref="A368:B368" si="144">IF(A186="","",A186)</f>
        <v/>
      </c>
      <c r="B368" s="157" t="str">
        <f t="shared" si="144"/>
        <v/>
      </c>
      <c r="C368" s="162" t="s">
        <v>242</v>
      </c>
      <c r="D368" s="166" t="str">
        <f t="shared" si="143"/>
        <v/>
      </c>
      <c r="E368" s="167"/>
      <c r="F368" s="142" t="str">
        <v/>
      </c>
      <c r="G368" s="141"/>
      <c r="H368" s="168" t="str">
        <f t="shared" si="102"/>
        <v/>
      </c>
      <c r="I368" s="169"/>
      <c r="J368" s="169"/>
      <c r="K368" s="169"/>
      <c r="L368" s="170"/>
    </row>
    <row r="369" spans="1:12" x14ac:dyDescent="0.2">
      <c r="A369" s="161" t="str">
        <f t="shared" ref="A369:B369" si="145">IF(A187="","",A187)</f>
        <v/>
      </c>
      <c r="B369" s="157" t="str">
        <f t="shared" si="145"/>
        <v/>
      </c>
      <c r="C369" s="162" t="s">
        <v>243</v>
      </c>
      <c r="D369" s="166" t="str">
        <f t="shared" si="143"/>
        <v/>
      </c>
      <c r="E369" s="167"/>
      <c r="F369" s="142" t="str">
        <v/>
      </c>
      <c r="G369" s="141"/>
      <c r="H369" s="168" t="str">
        <f t="shared" si="102"/>
        <v/>
      </c>
      <c r="I369" s="169"/>
      <c r="J369" s="169"/>
      <c r="K369" s="169"/>
      <c r="L369" s="170"/>
    </row>
    <row r="370" spans="1:12" x14ac:dyDescent="0.2">
      <c r="A370" s="161" t="str">
        <f t="shared" ref="A370:B370" si="146">IF(A188="","",A188)</f>
        <v/>
      </c>
      <c r="B370" s="157" t="str">
        <f t="shared" si="146"/>
        <v/>
      </c>
      <c r="C370" s="162" t="s">
        <v>244</v>
      </c>
      <c r="D370" s="166" t="str">
        <f t="shared" si="143"/>
        <v/>
      </c>
      <c r="E370" s="167"/>
      <c r="F370" s="142" t="str">
        <v/>
      </c>
      <c r="G370" s="141"/>
      <c r="H370" s="168" t="str">
        <f t="shared" si="102"/>
        <v/>
      </c>
      <c r="I370" s="169"/>
      <c r="J370" s="169"/>
      <c r="K370" s="169"/>
      <c r="L370" s="170"/>
    </row>
    <row r="371" spans="1:12" x14ac:dyDescent="0.2">
      <c r="A371" s="161" t="str">
        <f t="shared" ref="A371:B371" si="147">IF(A189="","",A189)</f>
        <v/>
      </c>
      <c r="B371" s="157" t="str">
        <f t="shared" si="147"/>
        <v/>
      </c>
      <c r="C371" s="162" t="s">
        <v>245</v>
      </c>
      <c r="D371" s="166" t="str">
        <f t="shared" si="143"/>
        <v/>
      </c>
      <c r="E371" s="167"/>
      <c r="F371" s="142" t="str">
        <v/>
      </c>
      <c r="G371" s="141"/>
      <c r="H371" s="168" t="str">
        <f t="shared" si="102"/>
        <v/>
      </c>
      <c r="I371" s="169"/>
      <c r="J371" s="169"/>
      <c r="K371" s="169"/>
      <c r="L371" s="170"/>
    </row>
    <row r="372" spans="1:12" x14ac:dyDescent="0.2">
      <c r="A372" s="161" t="str">
        <f t="shared" ref="A372:B372" si="148">IF(A190="","",A190)</f>
        <v/>
      </c>
      <c r="B372" s="157" t="str">
        <f t="shared" si="148"/>
        <v/>
      </c>
      <c r="C372" s="162" t="s">
        <v>246</v>
      </c>
      <c r="D372" s="166" t="str">
        <f t="shared" si="143"/>
        <v/>
      </c>
      <c r="E372" s="167"/>
      <c r="F372" s="142" t="str">
        <v/>
      </c>
      <c r="G372" s="141"/>
      <c r="H372" s="168" t="str">
        <f t="shared" si="102"/>
        <v/>
      </c>
      <c r="I372" s="169"/>
      <c r="J372" s="169"/>
      <c r="K372" s="169"/>
      <c r="L372" s="170"/>
    </row>
    <row r="373" spans="1:12" x14ac:dyDescent="0.2">
      <c r="A373" s="161" t="str">
        <f t="shared" ref="A373:B373" si="149">IF(A191="","",A191)</f>
        <v/>
      </c>
      <c r="B373" s="157" t="str">
        <f t="shared" si="149"/>
        <v/>
      </c>
      <c r="C373" s="162" t="s">
        <v>247</v>
      </c>
      <c r="D373" s="166" t="str">
        <f t="shared" si="143"/>
        <v/>
      </c>
      <c r="E373" s="167"/>
      <c r="F373" s="142" t="str">
        <v/>
      </c>
      <c r="G373" s="141"/>
      <c r="H373" s="168" t="str">
        <f t="shared" si="102"/>
        <v/>
      </c>
      <c r="I373" s="169"/>
      <c r="J373" s="169"/>
      <c r="K373" s="169"/>
      <c r="L373" s="170"/>
    </row>
    <row r="374" spans="1:12" x14ac:dyDescent="0.2">
      <c r="A374" s="161" t="str">
        <f t="shared" ref="A374:B374" si="150">IF(A192="","",A192)</f>
        <v/>
      </c>
      <c r="B374" s="157" t="str">
        <f t="shared" si="150"/>
        <v/>
      </c>
      <c r="C374" s="162" t="s">
        <v>248</v>
      </c>
      <c r="D374" s="166" t="str">
        <f t="shared" si="143"/>
        <v/>
      </c>
      <c r="E374" s="167"/>
      <c r="F374" s="142" t="str">
        <v/>
      </c>
      <c r="G374" s="141"/>
      <c r="H374" s="168" t="str">
        <f t="shared" si="102"/>
        <v/>
      </c>
      <c r="I374" s="169"/>
      <c r="J374" s="169"/>
      <c r="K374" s="169"/>
      <c r="L374" s="170"/>
    </row>
    <row r="375" spans="1:12" x14ac:dyDescent="0.2">
      <c r="A375" s="161" t="str">
        <f t="shared" ref="A375:B375" si="151">IF(A193="","",A193)</f>
        <v/>
      </c>
      <c r="B375" s="157" t="str">
        <f t="shared" si="151"/>
        <v/>
      </c>
      <c r="C375" s="162" t="s">
        <v>249</v>
      </c>
      <c r="D375" s="166" t="str">
        <f t="shared" si="143"/>
        <v/>
      </c>
      <c r="E375" s="167"/>
      <c r="F375" s="142" t="str">
        <v/>
      </c>
      <c r="G375" s="141"/>
      <c r="H375" s="168" t="str">
        <f t="shared" si="102"/>
        <v/>
      </c>
      <c r="I375" s="169"/>
      <c r="J375" s="169"/>
      <c r="K375" s="169"/>
      <c r="L375" s="170"/>
    </row>
    <row r="376" spans="1:12" x14ac:dyDescent="0.2">
      <c r="A376" s="161" t="str">
        <f t="shared" ref="A376:B376" si="152">IF(A194="","",A194)</f>
        <v/>
      </c>
      <c r="B376" s="157" t="str">
        <f t="shared" si="152"/>
        <v/>
      </c>
      <c r="C376" s="162" t="s">
        <v>250</v>
      </c>
      <c r="D376" s="166" t="str">
        <f t="shared" si="143"/>
        <v/>
      </c>
      <c r="E376" s="167"/>
      <c r="F376" s="142" t="str">
        <v/>
      </c>
      <c r="G376" s="141"/>
      <c r="H376" s="168" t="str">
        <f t="shared" si="102"/>
        <v/>
      </c>
      <c r="I376" s="169"/>
      <c r="J376" s="169"/>
      <c r="K376" s="169"/>
      <c r="L376" s="170"/>
    </row>
    <row r="377" spans="1:12" x14ac:dyDescent="0.2">
      <c r="A377" s="161" t="str">
        <f t="shared" ref="A377:B377" si="153">IF(A195="","",A195)</f>
        <v/>
      </c>
      <c r="B377" s="157" t="str">
        <f t="shared" si="153"/>
        <v/>
      </c>
      <c r="C377" s="162" t="s">
        <v>251</v>
      </c>
      <c r="D377" s="166" t="str">
        <f t="shared" si="143"/>
        <v/>
      </c>
      <c r="E377" s="167"/>
      <c r="F377" s="142" t="str">
        <v/>
      </c>
      <c r="G377" s="141"/>
      <c r="H377" s="168" t="str">
        <f t="shared" si="102"/>
        <v/>
      </c>
      <c r="I377" s="169"/>
      <c r="J377" s="169"/>
      <c r="K377" s="169"/>
      <c r="L377" s="170"/>
    </row>
    <row r="378" spans="1:12" x14ac:dyDescent="0.2">
      <c r="A378" s="161" t="str">
        <f t="shared" ref="A378:B378" si="154">IF(A196="","",A196)</f>
        <v/>
      </c>
      <c r="B378" s="157" t="str">
        <f t="shared" si="154"/>
        <v/>
      </c>
      <c r="C378" s="162" t="s">
        <v>252</v>
      </c>
      <c r="D378" s="166" t="str">
        <f t="shared" si="143"/>
        <v/>
      </c>
      <c r="E378" s="167"/>
      <c r="F378" s="142" t="str">
        <v/>
      </c>
      <c r="G378" s="141"/>
      <c r="H378" s="168" t="str">
        <f t="shared" si="102"/>
        <v/>
      </c>
      <c r="I378" s="169"/>
      <c r="J378" s="169"/>
      <c r="K378" s="169"/>
      <c r="L378" s="170"/>
    </row>
    <row r="379" spans="1:12" x14ac:dyDescent="0.2">
      <c r="A379" s="161" t="str">
        <f t="shared" ref="A379:B379" si="155">IF(A197="","",A197)</f>
        <v/>
      </c>
      <c r="B379" s="157" t="str">
        <f t="shared" si="155"/>
        <v/>
      </c>
      <c r="C379" s="162" t="s">
        <v>253</v>
      </c>
      <c r="D379" s="166" t="str">
        <f t="shared" si="143"/>
        <v/>
      </c>
      <c r="E379" s="167"/>
      <c r="F379" s="142" t="str">
        <v/>
      </c>
      <c r="G379" s="141"/>
      <c r="H379" s="168" t="str">
        <f t="shared" si="102"/>
        <v/>
      </c>
      <c r="I379" s="169"/>
      <c r="J379" s="169"/>
      <c r="K379" s="169"/>
      <c r="L379" s="170"/>
    </row>
    <row r="380" spans="1:12" x14ac:dyDescent="0.2">
      <c r="A380" s="161" t="str">
        <f t="shared" ref="A380:B380" si="156">IF(A198="","",A198)</f>
        <v/>
      </c>
      <c r="B380" s="157" t="str">
        <f t="shared" si="156"/>
        <v/>
      </c>
      <c r="C380" s="162" t="s">
        <v>254</v>
      </c>
      <c r="D380" s="166" t="str">
        <f t="shared" si="143"/>
        <v/>
      </c>
      <c r="E380" s="167"/>
      <c r="F380" s="142" t="str">
        <v/>
      </c>
      <c r="G380" s="141"/>
      <c r="H380" s="168" t="str">
        <f t="shared" si="102"/>
        <v/>
      </c>
      <c r="I380" s="169"/>
      <c r="J380" s="169"/>
      <c r="K380" s="169"/>
      <c r="L380" s="170"/>
    </row>
    <row r="381" spans="1:12" x14ac:dyDescent="0.2">
      <c r="A381" s="161" t="str">
        <f t="shared" ref="A381:B381" si="157">IF(A199="","",A199)</f>
        <v/>
      </c>
      <c r="B381" s="157" t="str">
        <f t="shared" si="157"/>
        <v/>
      </c>
      <c r="C381" s="162" t="s">
        <v>255</v>
      </c>
      <c r="D381" s="166" t="str">
        <f t="shared" si="143"/>
        <v/>
      </c>
      <c r="E381" s="167"/>
      <c r="F381" s="142" t="str">
        <v/>
      </c>
      <c r="G381" s="141"/>
      <c r="H381" s="168" t="str">
        <f t="shared" si="102"/>
        <v/>
      </c>
      <c r="I381" s="169"/>
      <c r="J381" s="169"/>
      <c r="K381" s="169"/>
      <c r="L381" s="170"/>
    </row>
    <row r="382" spans="1:12" x14ac:dyDescent="0.2">
      <c r="A382" s="161" t="str">
        <f t="shared" ref="A382:B382" si="158">IF(A200="","",A200)</f>
        <v/>
      </c>
      <c r="B382" s="157" t="str">
        <f t="shared" si="158"/>
        <v/>
      </c>
      <c r="C382" s="162" t="s">
        <v>256</v>
      </c>
      <c r="D382" s="166" t="str">
        <f t="shared" si="143"/>
        <v/>
      </c>
      <c r="E382" s="167"/>
      <c r="F382" s="142" t="str">
        <v/>
      </c>
      <c r="G382" s="141"/>
      <c r="H382" s="168" t="str">
        <f t="shared" si="102"/>
        <v/>
      </c>
      <c r="I382" s="169"/>
      <c r="J382" s="169"/>
      <c r="K382" s="169"/>
      <c r="L382" s="170"/>
    </row>
    <row r="383" spans="1:12" x14ac:dyDescent="0.2">
      <c r="A383" s="161" t="str">
        <f t="shared" ref="A383:B383" si="159">IF(A201="","",A201)</f>
        <v/>
      </c>
      <c r="B383" s="157" t="str">
        <f t="shared" si="159"/>
        <v/>
      </c>
      <c r="C383" s="162" t="s">
        <v>257</v>
      </c>
      <c r="D383" s="166" t="str">
        <f t="shared" si="143"/>
        <v/>
      </c>
      <c r="E383" s="167"/>
      <c r="F383" s="142" t="str">
        <v/>
      </c>
      <c r="G383" s="141"/>
      <c r="H383" s="168" t="str">
        <f t="shared" si="102"/>
        <v/>
      </c>
      <c r="I383" s="169"/>
      <c r="J383" s="169"/>
      <c r="K383" s="169"/>
      <c r="L383" s="170"/>
    </row>
    <row r="384" spans="1:12" x14ac:dyDescent="0.2">
      <c r="A384" s="161" t="str">
        <f t="shared" ref="A384:B384" si="160">IF(A202="","",A202)</f>
        <v/>
      </c>
      <c r="B384" s="157" t="str">
        <f t="shared" si="160"/>
        <v/>
      </c>
      <c r="C384" s="162" t="s">
        <v>258</v>
      </c>
      <c r="D384" s="166" t="str">
        <f t="shared" si="143"/>
        <v/>
      </c>
      <c r="E384" s="167"/>
      <c r="F384" s="142" t="str">
        <v/>
      </c>
      <c r="G384" s="141"/>
      <c r="H384" s="168" t="str">
        <f t="shared" si="102"/>
        <v/>
      </c>
      <c r="I384" s="169"/>
      <c r="J384" s="169"/>
      <c r="K384" s="169"/>
      <c r="L384" s="170"/>
    </row>
    <row r="385" spans="1:12" x14ac:dyDescent="0.2">
      <c r="A385" s="161" t="str">
        <f t="shared" ref="A385:B385" si="161">IF(A203="","",A203)</f>
        <v/>
      </c>
      <c r="B385" s="157" t="str">
        <f t="shared" si="161"/>
        <v/>
      </c>
      <c r="C385" s="162" t="s">
        <v>259</v>
      </c>
      <c r="D385" s="166" t="str">
        <f t="shared" si="143"/>
        <v/>
      </c>
      <c r="E385" s="167"/>
      <c r="F385" s="142" t="str">
        <v/>
      </c>
      <c r="G385" s="141"/>
      <c r="H385" s="168" t="str">
        <f t="shared" si="102"/>
        <v/>
      </c>
      <c r="I385" s="169"/>
      <c r="J385" s="169"/>
      <c r="K385" s="169"/>
      <c r="L385" s="170"/>
    </row>
    <row r="386" spans="1:12" x14ac:dyDescent="0.2">
      <c r="A386" s="161" t="str">
        <f t="shared" ref="A386:B386" si="162">IF(A204="","",A204)</f>
        <v/>
      </c>
      <c r="B386" s="157" t="str">
        <f t="shared" si="162"/>
        <v/>
      </c>
      <c r="C386" s="162" t="s">
        <v>260</v>
      </c>
      <c r="D386" s="166" t="str">
        <f t="shared" si="143"/>
        <v/>
      </c>
      <c r="E386" s="167"/>
      <c r="F386" s="142" t="str">
        <v/>
      </c>
      <c r="G386" s="141"/>
      <c r="H386" s="168" t="str">
        <f t="shared" si="102"/>
        <v/>
      </c>
      <c r="I386" s="169"/>
      <c r="J386" s="169"/>
      <c r="K386" s="169"/>
      <c r="L386" s="170"/>
    </row>
    <row r="387" spans="1:12" ht="13.5" thickBot="1" x14ac:dyDescent="0.25">
      <c r="A387" s="163"/>
      <c r="B387" s="164"/>
      <c r="C387" s="165"/>
      <c r="D387" s="177"/>
      <c r="E387" s="178"/>
      <c r="F387" s="115"/>
      <c r="G387" s="110"/>
      <c r="H387" s="179"/>
      <c r="I387" s="180"/>
      <c r="J387" s="180"/>
      <c r="K387" s="180"/>
      <c r="L387" s="181"/>
    </row>
    <row r="388" spans="1:12" ht="15.75" thickBot="1" x14ac:dyDescent="0.3">
      <c r="A388" s="67"/>
      <c r="B388" s="105" t="s">
        <v>131</v>
      </c>
      <c r="C388" s="106"/>
      <c r="D388" s="88"/>
      <c r="E388" s="88"/>
      <c r="F388" s="88"/>
      <c r="G388" s="89"/>
      <c r="H388" s="182">
        <f>SUM($H$237:$L$387)</f>
        <v>0</v>
      </c>
      <c r="I388" s="183"/>
      <c r="J388" s="183"/>
      <c r="K388" s="183"/>
      <c r="L388" s="184"/>
    </row>
    <row r="389" spans="1:12" ht="15.75" thickBot="1" x14ac:dyDescent="0.3">
      <c r="A389" s="85"/>
      <c r="B389" s="86" t="s">
        <v>132</v>
      </c>
      <c r="C389" s="87"/>
      <c r="D389" s="88"/>
      <c r="E389" s="88"/>
      <c r="F389" s="88"/>
      <c r="G389" s="89"/>
      <c r="H389" s="185">
        <f>$K$42</f>
        <v>0</v>
      </c>
      <c r="I389" s="186"/>
      <c r="J389" s="186"/>
      <c r="K389" s="186"/>
      <c r="L389" s="187"/>
    </row>
    <row r="390" spans="1:12" ht="15.75" thickBot="1" x14ac:dyDescent="0.3">
      <c r="A390" s="85"/>
      <c r="B390" s="86" t="s">
        <v>133</v>
      </c>
      <c r="C390" s="87"/>
      <c r="D390" s="88"/>
      <c r="E390" s="88"/>
      <c r="F390" s="88"/>
      <c r="G390" s="89"/>
      <c r="H390" s="185">
        <f>$H$388-$H$389</f>
        <v>0</v>
      </c>
      <c r="I390" s="186"/>
      <c r="J390" s="186"/>
      <c r="K390" s="186"/>
      <c r="L390" s="187"/>
    </row>
    <row r="392" spans="1:12" ht="66" customHeight="1" x14ac:dyDescent="0.2">
      <c r="A392" s="6" t="s">
        <v>134</v>
      </c>
      <c r="B392" s="173"/>
      <c r="C392" s="174"/>
      <c r="D392" s="174"/>
      <c r="F392" s="6" t="s">
        <v>135</v>
      </c>
      <c r="G392" s="174"/>
      <c r="H392" s="174"/>
      <c r="I392" s="174"/>
      <c r="J392" s="174"/>
      <c r="K392" s="174"/>
      <c r="L392" s="174"/>
    </row>
  </sheetData>
  <sheetProtection sheet="1" objects="1" scenarios="1" selectLockedCells="1"/>
  <mergeCells count="617">
    <mergeCell ref="D332:E332"/>
    <mergeCell ref="D333:E333"/>
    <mergeCell ref="D334:E334"/>
    <mergeCell ref="D335:E335"/>
    <mergeCell ref="D336:E336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14:E314"/>
    <mergeCell ref="D315:E315"/>
    <mergeCell ref="D316:E316"/>
    <mergeCell ref="D317:E317"/>
    <mergeCell ref="D318:E318"/>
    <mergeCell ref="D319:E319"/>
    <mergeCell ref="D320:E320"/>
    <mergeCell ref="D321:E321"/>
    <mergeCell ref="D331:E331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H328:L328"/>
    <mergeCell ref="H329:L329"/>
    <mergeCell ref="H330:L330"/>
    <mergeCell ref="H331:L331"/>
    <mergeCell ref="H332:L332"/>
    <mergeCell ref="H333:L333"/>
    <mergeCell ref="H334:L334"/>
    <mergeCell ref="H335:L335"/>
    <mergeCell ref="H336:L336"/>
    <mergeCell ref="H319:L319"/>
    <mergeCell ref="H320:L320"/>
    <mergeCell ref="H321:L321"/>
    <mergeCell ref="H322:L322"/>
    <mergeCell ref="H323:L323"/>
    <mergeCell ref="H324:L324"/>
    <mergeCell ref="H325:L325"/>
    <mergeCell ref="H326:L326"/>
    <mergeCell ref="H327:L327"/>
    <mergeCell ref="H310:L310"/>
    <mergeCell ref="H311:L311"/>
    <mergeCell ref="H312:L312"/>
    <mergeCell ref="H313:L313"/>
    <mergeCell ref="H314:L314"/>
    <mergeCell ref="H315:L315"/>
    <mergeCell ref="H316:L316"/>
    <mergeCell ref="H317:L317"/>
    <mergeCell ref="H318:L318"/>
    <mergeCell ref="H301:L301"/>
    <mergeCell ref="H302:L302"/>
    <mergeCell ref="H303:L303"/>
    <mergeCell ref="H304:L304"/>
    <mergeCell ref="H305:L305"/>
    <mergeCell ref="H306:L306"/>
    <mergeCell ref="H307:L307"/>
    <mergeCell ref="H308:L308"/>
    <mergeCell ref="H309:L309"/>
    <mergeCell ref="H283:L283"/>
    <mergeCell ref="H284:L284"/>
    <mergeCell ref="H294:L294"/>
    <mergeCell ref="H295:L295"/>
    <mergeCell ref="H296:L296"/>
    <mergeCell ref="H297:L297"/>
    <mergeCell ref="H298:L298"/>
    <mergeCell ref="H299:L299"/>
    <mergeCell ref="H300:L300"/>
    <mergeCell ref="H287:L287"/>
    <mergeCell ref="H288:L288"/>
    <mergeCell ref="H289:L289"/>
    <mergeCell ref="H290:L290"/>
    <mergeCell ref="H291:L291"/>
    <mergeCell ref="H292:L292"/>
    <mergeCell ref="H293:L293"/>
    <mergeCell ref="H285:L285"/>
    <mergeCell ref="H286:L286"/>
    <mergeCell ref="H150:I150"/>
    <mergeCell ref="K150:L150"/>
    <mergeCell ref="H151:I151"/>
    <mergeCell ref="K151:L151"/>
    <mergeCell ref="H152:I152"/>
    <mergeCell ref="K152:L152"/>
    <mergeCell ref="H203:I203"/>
    <mergeCell ref="K203:L203"/>
    <mergeCell ref="H204:I204"/>
    <mergeCell ref="K204:L204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H145:I145"/>
    <mergeCell ref="K145:L145"/>
    <mergeCell ref="H146:I146"/>
    <mergeCell ref="K146:L146"/>
    <mergeCell ref="H147:I147"/>
    <mergeCell ref="K147:L147"/>
    <mergeCell ref="H148:I148"/>
    <mergeCell ref="K148:L148"/>
    <mergeCell ref="H149:I149"/>
    <mergeCell ref="K149:L149"/>
    <mergeCell ref="H140:I140"/>
    <mergeCell ref="K140:L140"/>
    <mergeCell ref="H141:I141"/>
    <mergeCell ref="K141:L141"/>
    <mergeCell ref="H142:I142"/>
    <mergeCell ref="K142:L142"/>
    <mergeCell ref="H143:I143"/>
    <mergeCell ref="K143:L143"/>
    <mergeCell ref="H144:I144"/>
    <mergeCell ref="K144:L144"/>
    <mergeCell ref="H135:I135"/>
    <mergeCell ref="K135:L135"/>
    <mergeCell ref="H136:I136"/>
    <mergeCell ref="K136:L136"/>
    <mergeCell ref="H137:I137"/>
    <mergeCell ref="K137:L137"/>
    <mergeCell ref="H138:I138"/>
    <mergeCell ref="K138:L138"/>
    <mergeCell ref="H139:I139"/>
    <mergeCell ref="K139:L139"/>
    <mergeCell ref="H130:I130"/>
    <mergeCell ref="K130:L130"/>
    <mergeCell ref="H131:I131"/>
    <mergeCell ref="K131:L131"/>
    <mergeCell ref="H132:I132"/>
    <mergeCell ref="K132:L132"/>
    <mergeCell ref="H133:I133"/>
    <mergeCell ref="K133:L133"/>
    <mergeCell ref="H134:I134"/>
    <mergeCell ref="K134:L134"/>
    <mergeCell ref="H125:I125"/>
    <mergeCell ref="K125:L125"/>
    <mergeCell ref="H126:I126"/>
    <mergeCell ref="K126:L126"/>
    <mergeCell ref="H127:I127"/>
    <mergeCell ref="K127:L127"/>
    <mergeCell ref="H128:I128"/>
    <mergeCell ref="K128:L128"/>
    <mergeCell ref="H129:I129"/>
    <mergeCell ref="K129:L129"/>
    <mergeCell ref="H120:I120"/>
    <mergeCell ref="K120:L120"/>
    <mergeCell ref="H121:I121"/>
    <mergeCell ref="K121:L121"/>
    <mergeCell ref="H122:I122"/>
    <mergeCell ref="K122:L122"/>
    <mergeCell ref="H123:I123"/>
    <mergeCell ref="K123:L123"/>
    <mergeCell ref="H124:I124"/>
    <mergeCell ref="K124:L124"/>
    <mergeCell ref="K115:L115"/>
    <mergeCell ref="H116:I116"/>
    <mergeCell ref="K116:L116"/>
    <mergeCell ref="H117:I117"/>
    <mergeCell ref="K117:L117"/>
    <mergeCell ref="H118:I118"/>
    <mergeCell ref="K118:L118"/>
    <mergeCell ref="H119:I119"/>
    <mergeCell ref="K119:L119"/>
    <mergeCell ref="B222:C222"/>
    <mergeCell ref="H222:J222"/>
    <mergeCell ref="B223:C223"/>
    <mergeCell ref="H223:J223"/>
    <mergeCell ref="B224:C224"/>
    <mergeCell ref="H224:J224"/>
    <mergeCell ref="B225:C225"/>
    <mergeCell ref="H225:J225"/>
    <mergeCell ref="B226:C226"/>
    <mergeCell ref="H226:J226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205:I205"/>
    <mergeCell ref="K205:L205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9:I109"/>
    <mergeCell ref="K109:L109"/>
    <mergeCell ref="H110:I110"/>
    <mergeCell ref="K110:L110"/>
    <mergeCell ref="H111:I111"/>
    <mergeCell ref="K111:L111"/>
    <mergeCell ref="H112:I112"/>
    <mergeCell ref="K112:L112"/>
    <mergeCell ref="H113:I113"/>
    <mergeCell ref="K113:L113"/>
    <mergeCell ref="H114:I114"/>
    <mergeCell ref="K114:L114"/>
    <mergeCell ref="H115:I115"/>
    <mergeCell ref="H276:L276"/>
    <mergeCell ref="H277:L277"/>
    <mergeCell ref="H278:L278"/>
    <mergeCell ref="H279:L279"/>
    <mergeCell ref="H280:L280"/>
    <mergeCell ref="H281:L281"/>
    <mergeCell ref="H282:L282"/>
    <mergeCell ref="H267:L267"/>
    <mergeCell ref="H268:L268"/>
    <mergeCell ref="H269:L269"/>
    <mergeCell ref="H270:L270"/>
    <mergeCell ref="H271:L271"/>
    <mergeCell ref="H272:L272"/>
    <mergeCell ref="H273:L273"/>
    <mergeCell ref="H274:L274"/>
    <mergeCell ref="H275:L275"/>
    <mergeCell ref="D280:E280"/>
    <mergeCell ref="D281:E281"/>
    <mergeCell ref="D282:E282"/>
    <mergeCell ref="D283:E283"/>
    <mergeCell ref="D284:E284"/>
    <mergeCell ref="D285:E285"/>
    <mergeCell ref="D286:E286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B392:D392"/>
    <mergeCell ref="G392:L392"/>
    <mergeCell ref="D387:E387"/>
    <mergeCell ref="H387:L387"/>
    <mergeCell ref="H388:L388"/>
    <mergeCell ref="H389:L389"/>
    <mergeCell ref="H390:L390"/>
    <mergeCell ref="D265:E265"/>
    <mergeCell ref="H265:L265"/>
    <mergeCell ref="D266:E266"/>
    <mergeCell ref="H266:L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63:E263"/>
    <mergeCell ref="H263:L263"/>
    <mergeCell ref="D264:E264"/>
    <mergeCell ref="H264:L264"/>
    <mergeCell ref="D261:E261"/>
    <mergeCell ref="H261:L261"/>
    <mergeCell ref="D262:E262"/>
    <mergeCell ref="H262:L262"/>
    <mergeCell ref="D259:E259"/>
    <mergeCell ref="H259:L259"/>
    <mergeCell ref="D260:E260"/>
    <mergeCell ref="H260:L260"/>
    <mergeCell ref="D257:E257"/>
    <mergeCell ref="H257:L257"/>
    <mergeCell ref="D258:E258"/>
    <mergeCell ref="H258:L258"/>
    <mergeCell ref="D255:E255"/>
    <mergeCell ref="H255:L255"/>
    <mergeCell ref="D256:E256"/>
    <mergeCell ref="H256:L256"/>
    <mergeCell ref="D253:E253"/>
    <mergeCell ref="H253:L253"/>
    <mergeCell ref="D254:E254"/>
    <mergeCell ref="H254:L254"/>
    <mergeCell ref="D251:E251"/>
    <mergeCell ref="H251:L251"/>
    <mergeCell ref="D252:E252"/>
    <mergeCell ref="H252:L252"/>
    <mergeCell ref="D249:E249"/>
    <mergeCell ref="H249:L249"/>
    <mergeCell ref="D250:E250"/>
    <mergeCell ref="H250:L250"/>
    <mergeCell ref="D247:E247"/>
    <mergeCell ref="H247:L247"/>
    <mergeCell ref="D248:E248"/>
    <mergeCell ref="H248:L248"/>
    <mergeCell ref="D245:E245"/>
    <mergeCell ref="H245:L245"/>
    <mergeCell ref="D246:E246"/>
    <mergeCell ref="H246:L246"/>
    <mergeCell ref="D243:E243"/>
    <mergeCell ref="H243:L243"/>
    <mergeCell ref="D244:E244"/>
    <mergeCell ref="H244:L244"/>
    <mergeCell ref="D241:E241"/>
    <mergeCell ref="H241:L241"/>
    <mergeCell ref="D242:E242"/>
    <mergeCell ref="H242:L242"/>
    <mergeCell ref="D239:E239"/>
    <mergeCell ref="H239:L239"/>
    <mergeCell ref="D240:E240"/>
    <mergeCell ref="H240:L240"/>
    <mergeCell ref="D237:E237"/>
    <mergeCell ref="H237:L237"/>
    <mergeCell ref="D238:E238"/>
    <mergeCell ref="H238:L238"/>
    <mergeCell ref="B227:C227"/>
    <mergeCell ref="B230:K230"/>
    <mergeCell ref="A232:L232"/>
    <mergeCell ref="D236:E236"/>
    <mergeCell ref="F236:G236"/>
    <mergeCell ref="H236:L236"/>
    <mergeCell ref="H227:J227"/>
    <mergeCell ref="B228:C228"/>
    <mergeCell ref="B219:C219"/>
    <mergeCell ref="H219:J219"/>
    <mergeCell ref="B220:C220"/>
    <mergeCell ref="H220:J220"/>
    <mergeCell ref="B221:C221"/>
    <mergeCell ref="H221:J221"/>
    <mergeCell ref="B216:C216"/>
    <mergeCell ref="H216:J216"/>
    <mergeCell ref="B217:C217"/>
    <mergeCell ref="H217:J217"/>
    <mergeCell ref="B218:C218"/>
    <mergeCell ref="H218:J218"/>
    <mergeCell ref="A206:B206"/>
    <mergeCell ref="K206:L206"/>
    <mergeCell ref="A208:L208"/>
    <mergeCell ref="B215:C215"/>
    <mergeCell ref="H215:J215"/>
    <mergeCell ref="H82:I82"/>
    <mergeCell ref="K82:L82"/>
    <mergeCell ref="H83:I83"/>
    <mergeCell ref="K83:L83"/>
    <mergeCell ref="H84:I84"/>
    <mergeCell ref="K84:L84"/>
    <mergeCell ref="K102:L102"/>
    <mergeCell ref="K103:L103"/>
    <mergeCell ref="K104:L104"/>
    <mergeCell ref="H105:I105"/>
    <mergeCell ref="K105:L105"/>
    <mergeCell ref="H106:I106"/>
    <mergeCell ref="K106:L106"/>
    <mergeCell ref="H107:I107"/>
    <mergeCell ref="K107:L107"/>
    <mergeCell ref="H108:I108"/>
    <mergeCell ref="K108:L108"/>
    <mergeCell ref="H103:I103"/>
    <mergeCell ref="H104:I104"/>
    <mergeCell ref="H79:I79"/>
    <mergeCell ref="K79:L79"/>
    <mergeCell ref="H80:I80"/>
    <mergeCell ref="K80:L80"/>
    <mergeCell ref="H81:I81"/>
    <mergeCell ref="K81:L81"/>
    <mergeCell ref="H76:I76"/>
    <mergeCell ref="K76:L76"/>
    <mergeCell ref="H77:I77"/>
    <mergeCell ref="K77:L77"/>
    <mergeCell ref="H78:I78"/>
    <mergeCell ref="K78:L78"/>
    <mergeCell ref="H73:I73"/>
    <mergeCell ref="K73:L73"/>
    <mergeCell ref="H74:I74"/>
    <mergeCell ref="K74:L74"/>
    <mergeCell ref="H75:I75"/>
    <mergeCell ref="K75:L75"/>
    <mergeCell ref="H70:I70"/>
    <mergeCell ref="K70:L70"/>
    <mergeCell ref="H71:I71"/>
    <mergeCell ref="K71:L71"/>
    <mergeCell ref="H72:I72"/>
    <mergeCell ref="K72:L72"/>
    <mergeCell ref="H67:I67"/>
    <mergeCell ref="K67:L67"/>
    <mergeCell ref="H68:I68"/>
    <mergeCell ref="K68:L68"/>
    <mergeCell ref="H69:I69"/>
    <mergeCell ref="K69:L69"/>
    <mergeCell ref="H64:I64"/>
    <mergeCell ref="K64:L64"/>
    <mergeCell ref="H65:I65"/>
    <mergeCell ref="K65:L65"/>
    <mergeCell ref="H66:I66"/>
    <mergeCell ref="K66:L66"/>
    <mergeCell ref="H61:I61"/>
    <mergeCell ref="K61:L61"/>
    <mergeCell ref="H62:I62"/>
    <mergeCell ref="K62:L62"/>
    <mergeCell ref="H63:I63"/>
    <mergeCell ref="K63:L63"/>
    <mergeCell ref="H58:I58"/>
    <mergeCell ref="K58:L58"/>
    <mergeCell ref="H59:I59"/>
    <mergeCell ref="K59:L59"/>
    <mergeCell ref="H60:I60"/>
    <mergeCell ref="K60:L60"/>
    <mergeCell ref="H55:I55"/>
    <mergeCell ref="K55:L55"/>
    <mergeCell ref="H56:I56"/>
    <mergeCell ref="K56:L56"/>
    <mergeCell ref="H57:I57"/>
    <mergeCell ref="K57:L57"/>
    <mergeCell ref="E52:F52"/>
    <mergeCell ref="G52:J52"/>
    <mergeCell ref="K52:L52"/>
    <mergeCell ref="C11:K11"/>
    <mergeCell ref="C12:K12"/>
    <mergeCell ref="C13:K13"/>
    <mergeCell ref="C15:K15"/>
    <mergeCell ref="A21:L21"/>
    <mergeCell ref="E51:F51"/>
    <mergeCell ref="G51:J51"/>
    <mergeCell ref="K51:L51"/>
    <mergeCell ref="A19:L19"/>
    <mergeCell ref="C14:K14"/>
    <mergeCell ref="A48:L48"/>
    <mergeCell ref="A49:B49"/>
    <mergeCell ref="E49:F49"/>
    <mergeCell ref="G49:J49"/>
    <mergeCell ref="K49:L49"/>
    <mergeCell ref="A50:B50"/>
    <mergeCell ref="E50:F50"/>
    <mergeCell ref="G50:J50"/>
    <mergeCell ref="K50:L50"/>
    <mergeCell ref="A44:D46"/>
    <mergeCell ref="H386:L386"/>
    <mergeCell ref="H385:L385"/>
    <mergeCell ref="H384:L384"/>
    <mergeCell ref="H383:L383"/>
    <mergeCell ref="H382:L382"/>
    <mergeCell ref="H381:L381"/>
    <mergeCell ref="H380:L380"/>
    <mergeCell ref="H379:L379"/>
    <mergeCell ref="H378:L378"/>
    <mergeCell ref="H377:L377"/>
    <mergeCell ref="H376:L376"/>
    <mergeCell ref="H375:L375"/>
    <mergeCell ref="H374:L374"/>
    <mergeCell ref="H373:L373"/>
    <mergeCell ref="H372:L372"/>
    <mergeCell ref="H371:L371"/>
    <mergeCell ref="H370:L370"/>
    <mergeCell ref="H369:L369"/>
    <mergeCell ref="H368:L368"/>
    <mergeCell ref="H367:L367"/>
    <mergeCell ref="H366:L366"/>
    <mergeCell ref="H365:L365"/>
    <mergeCell ref="H364:L364"/>
    <mergeCell ref="H363:L363"/>
    <mergeCell ref="H362:L362"/>
    <mergeCell ref="H361:L361"/>
    <mergeCell ref="H360:L360"/>
    <mergeCell ref="H359:L359"/>
    <mergeCell ref="H358:L358"/>
    <mergeCell ref="H357:L357"/>
    <mergeCell ref="H356:L356"/>
    <mergeCell ref="H355:L355"/>
    <mergeCell ref="H354:L354"/>
    <mergeCell ref="H353:L353"/>
    <mergeCell ref="H352:L352"/>
    <mergeCell ref="H351:L351"/>
    <mergeCell ref="H350:L350"/>
    <mergeCell ref="H349:L349"/>
    <mergeCell ref="H348:L348"/>
    <mergeCell ref="H347:L347"/>
    <mergeCell ref="H346:L346"/>
    <mergeCell ref="H345:L345"/>
    <mergeCell ref="H344:L344"/>
    <mergeCell ref="H343:L343"/>
    <mergeCell ref="H342:L342"/>
    <mergeCell ref="H341:L341"/>
    <mergeCell ref="H340:L340"/>
    <mergeCell ref="H339:L339"/>
    <mergeCell ref="H338:L338"/>
    <mergeCell ref="H337:L337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380:E380"/>
    <mergeCell ref="D381:E381"/>
    <mergeCell ref="D382:E382"/>
    <mergeCell ref="D383:E383"/>
    <mergeCell ref="D384:E384"/>
    <mergeCell ref="D385:E385"/>
    <mergeCell ref="D386:E38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201:L201"/>
    <mergeCell ref="K202:L202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</mergeCells>
  <phoneticPr fontId="16" type="noConversion"/>
  <pageMargins left="0.70866141732283472" right="0.70866141732283472" top="0.74803149606299213" bottom="0.15748031496062992" header="0.31496062992125984" footer="0.31496062992125984"/>
  <pageSetup paperSize="9" scale="87" orientation="portrait" blackAndWhite="1" r:id="rId1"/>
  <headerFooter>
    <oddFooter>&amp;R&amp;P/&amp;N</oddFooter>
  </headerFooter>
  <rowBreaks count="3" manualBreakCount="3">
    <brk id="46" max="11" man="1"/>
    <brk id="206" max="11" man="1"/>
    <brk id="230" max="11" man="1"/>
  </rowBreaks>
  <ignoredErrors>
    <ignoredError sqref="K25 F219 A71:B84 A237:B2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Rev_Prix_Sal_Prix_Unitaires</vt:lpstr>
      <vt:lpstr>Rev_Prix_Sal_Régies</vt:lpstr>
      <vt:lpstr>Rev_Prix_Sal_Régies!facteur</vt:lpstr>
      <vt:lpstr>facteur</vt:lpstr>
      <vt:lpstr>Rev_Prix_Sal_Régies!HT_factures</vt:lpstr>
      <vt:lpstr>HT_factures</vt:lpstr>
      <vt:lpstr>Rev_Prix_Sal_Prix_Unitaires!Print_Area</vt:lpstr>
      <vt:lpstr>Rev_Prix_Sal_Régies!Print_Area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Galasso /ABP</dc:creator>
  <cp:lastModifiedBy>Marco Galasso</cp:lastModifiedBy>
  <cp:lastPrinted>2023-10-05T09:20:58Z</cp:lastPrinted>
  <dcterms:created xsi:type="dcterms:W3CDTF">2014-08-08T15:02:34Z</dcterms:created>
  <dcterms:modified xsi:type="dcterms:W3CDTF">2025-05-13T12:02:39Z</dcterms:modified>
</cp:coreProperties>
</file>